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00web/hinagata/fx/fx003/"/>
    </mc:Choice>
  </mc:AlternateContent>
  <xr:revisionPtr revIDLastSave="0" documentId="13_ncr:1_{27CAB968-DDE3-1B46-B7F9-11CEC73E0FB9}" xr6:coauthVersionLast="43" xr6:coauthVersionMax="43" xr10:uidLastSave="{00000000-0000-0000-0000-000000000000}"/>
  <bookViews>
    <workbookView xWindow="1940" yWindow="480" windowWidth="20800" windowHeight="14560" xr2:uid="{00000000-000D-0000-FFFF-FFFF00000000}"/>
  </bookViews>
  <sheets>
    <sheet name="Sheet1" sheetId="1" r:id="rId1"/>
  </sheets>
  <definedNames>
    <definedName name="_xlnm.Print_Area" localSheetId="0">Sheet1!$A$1:$K$37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D3" i="1"/>
  <c r="K3" i="1"/>
  <c r="H3" i="1"/>
  <c r="I37" i="1"/>
  <c r="C37" i="1"/>
  <c r="D37" i="1"/>
  <c r="J37" i="1"/>
  <c r="G37" i="1"/>
  <c r="F37" i="1"/>
  <c r="H37" i="1"/>
  <c r="J21" i="1"/>
  <c r="H28" i="1"/>
  <c r="H29" i="1"/>
  <c r="H30" i="1"/>
  <c r="H31" i="1"/>
  <c r="H32" i="1"/>
  <c r="H33" i="1"/>
  <c r="H34" i="1"/>
  <c r="H35" i="1"/>
  <c r="H36" i="1"/>
  <c r="H17" i="1"/>
  <c r="H18" i="1"/>
  <c r="H19" i="1"/>
  <c r="H20" i="1"/>
  <c r="H21" i="1"/>
  <c r="H22" i="1"/>
  <c r="H23" i="1"/>
  <c r="H24" i="1"/>
  <c r="H25" i="1"/>
  <c r="H26" i="1"/>
  <c r="H27" i="1"/>
  <c r="H9" i="1"/>
  <c r="H10" i="1"/>
  <c r="H11" i="1"/>
  <c r="H12" i="1"/>
  <c r="H13" i="1"/>
  <c r="H14" i="1"/>
  <c r="H15" i="1"/>
  <c r="H16" i="1"/>
  <c r="H8" i="1"/>
  <c r="H7" i="1"/>
  <c r="H6" i="1"/>
  <c r="D18" i="1"/>
  <c r="J19" i="1" s="1"/>
  <c r="D19" i="1"/>
  <c r="J20" i="1" s="1"/>
  <c r="D20" i="1"/>
  <c r="D21" i="1"/>
  <c r="J22" i="1" s="1"/>
  <c r="D22" i="1"/>
  <c r="J23" i="1" s="1"/>
  <c r="D23" i="1"/>
  <c r="J24" i="1" s="1"/>
  <c r="D24" i="1"/>
  <c r="J25" i="1" s="1"/>
  <c r="D25" i="1"/>
  <c r="J26" i="1" s="1"/>
  <c r="D26" i="1"/>
  <c r="J27" i="1" s="1"/>
  <c r="D27" i="1"/>
  <c r="J28" i="1" s="1"/>
  <c r="D28" i="1"/>
  <c r="J29" i="1" s="1"/>
  <c r="D29" i="1"/>
  <c r="J30" i="1" s="1"/>
  <c r="D30" i="1"/>
  <c r="J31" i="1" s="1"/>
  <c r="D31" i="1"/>
  <c r="J32" i="1" s="1"/>
  <c r="D32" i="1"/>
  <c r="J33" i="1" s="1"/>
  <c r="D33" i="1"/>
  <c r="J34" i="1" s="1"/>
  <c r="D34" i="1"/>
  <c r="J35" i="1" s="1"/>
  <c r="D35" i="1"/>
  <c r="J36" i="1" s="1"/>
  <c r="D36" i="1"/>
  <c r="D7" i="1"/>
  <c r="J8" i="1" s="1"/>
  <c r="D8" i="1"/>
  <c r="J9" i="1" s="1"/>
  <c r="D9" i="1"/>
  <c r="J10" i="1" s="1"/>
  <c r="D10" i="1"/>
  <c r="J11" i="1" s="1"/>
  <c r="D11" i="1"/>
  <c r="J12" i="1" s="1"/>
  <c r="D12" i="1"/>
  <c r="J13" i="1" s="1"/>
  <c r="D13" i="1"/>
  <c r="J14" i="1" s="1"/>
  <c r="D14" i="1"/>
  <c r="J15" i="1" s="1"/>
  <c r="D15" i="1"/>
  <c r="J16" i="1" s="1"/>
  <c r="D16" i="1"/>
  <c r="J17" i="1" s="1"/>
  <c r="D17" i="1"/>
  <c r="J18" i="1" s="1"/>
  <c r="D6" i="1"/>
  <c r="J7" i="1" l="1"/>
</calcChain>
</file>

<file path=xl/sharedStrings.xml><?xml version="1.0" encoding="utf-8"?>
<sst xmlns="http://schemas.openxmlformats.org/spreadsheetml/2006/main" count="16" uniqueCount="16">
  <si>
    <t>Date:                              No.</t>
  </si>
  <si>
    <t>スタート残高</t>
  </si>
  <si>
    <t>利率（月間）</t>
  </si>
  <si>
    <t>勝率（月間）</t>
  </si>
  <si>
    <t>日付</t>
  </si>
  <si>
    <t>口座残高</t>
  </si>
  <si>
    <t>通過ペア</t>
  </si>
  <si>
    <t>勝</t>
  </si>
  <si>
    <t>負</t>
  </si>
  <si>
    <t>勝率</t>
  </si>
  <si>
    <t>損益</t>
  </si>
  <si>
    <t>日利率</t>
  </si>
  <si>
    <t>コメント,エントリー理由</t>
  </si>
  <si>
    <t>合計損益</t>
    <rPh sb="0" eb="2">
      <t xml:space="preserve">ゴウケイ </t>
    </rPh>
    <rPh sb="2" eb="4">
      <t xml:space="preserve">ソンエキ </t>
    </rPh>
    <phoneticPr fontId="1"/>
  </si>
  <si>
    <t>月初スタート残高</t>
    <rPh sb="0" eb="2">
      <t xml:space="preserve">ツキハジメ </t>
    </rPh>
    <phoneticPr fontId="1"/>
  </si>
  <si>
    <t>勝てる！FXトレード記録</t>
    <rPh sb="0" eb="1">
      <t xml:space="preserve">カテル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</si>
</sst>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¥-411]0"/>
    <numFmt numFmtId="180" formatCode="&quot;¥&quot;#,##0_);[Red]\(&quot;¥&quot;#,##0\)"/>
    <numFmt numFmtId="182" formatCode="m&quot;月&quot;d&quot;日&quot;;@"/>
  </numFmts>
  <fonts count="11">
    <font>
      <sz val="10"/>
      <color indexed="8"/>
      <name val="ヒラギノ角ゴ ProN W3"/>
    </font>
    <font>
      <sz val="6"/>
      <name val="A-OTF Futo Min A101 Pr6N Bold"/>
      <family val="3"/>
      <charset val="128"/>
    </font>
    <font>
      <sz val="10"/>
      <color rgb="FFEFEEEE"/>
      <name val="ヒラギノ角ゴ ProN W3"/>
      <family val="2"/>
      <charset val="128"/>
    </font>
    <font>
      <sz val="10"/>
      <color theme="0"/>
      <name val="ヒラギノ角ゴ ProN W3"/>
      <family val="2"/>
      <charset val="128"/>
    </font>
    <font>
      <b/>
      <sz val="16"/>
      <color indexed="8"/>
      <name val="ヒラギノ角ゴ ProN W3"/>
      <family val="2"/>
      <charset val="128"/>
    </font>
    <font>
      <b/>
      <sz val="14"/>
      <color theme="0"/>
      <name val="ヒラギノ角ゴ ProN W3"/>
      <family val="2"/>
      <charset val="128"/>
    </font>
    <font>
      <b/>
      <sz val="10"/>
      <color indexed="8"/>
      <name val="ヒラギノ角ゴ ProN W3"/>
      <family val="2"/>
      <charset val="128"/>
    </font>
    <font>
      <b/>
      <sz val="24"/>
      <color theme="1"/>
      <name val="ヒラギノ角ゴ ProN W3"/>
      <family val="2"/>
      <charset val="128"/>
    </font>
    <font>
      <sz val="9"/>
      <color indexed="8"/>
      <name val="ヒラギノ角ゴ ProN W3"/>
      <family val="2"/>
      <charset val="128"/>
    </font>
    <font>
      <b/>
      <sz val="9"/>
      <color indexed="8"/>
      <name val="ヒラギノ角ゴ ProN W3"/>
      <family val="2"/>
      <charset val="128"/>
    </font>
    <font>
      <sz val="9"/>
      <color theme="0"/>
      <name val="ヒラギノ角ゴ ProN W3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EFEEEE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9" fontId="0" fillId="0" borderId="0" xfId="0" applyNumberFormat="1" applyFont="1" applyAlignment="1">
      <alignment vertical="top" wrapText="1"/>
    </xf>
    <xf numFmtId="180" fontId="0" fillId="0" borderId="0" xfId="0" applyNumberFormat="1" applyFont="1" applyAlignment="1">
      <alignment vertical="top" wrapText="1"/>
    </xf>
    <xf numFmtId="0" fontId="0" fillId="0" borderId="0" xfId="0" applyNumberFormat="1" applyFont="1" applyBorder="1" applyAlignment="1">
      <alignment vertical="top" wrapText="1"/>
    </xf>
    <xf numFmtId="49" fontId="0" fillId="0" borderId="0" xfId="0" applyNumberFormat="1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76" fontId="3" fillId="4" borderId="0" xfId="0" applyNumberFormat="1" applyFont="1" applyFill="1" applyBorder="1" applyAlignment="1">
      <alignment horizontal="right" vertical="center" wrapText="1"/>
    </xf>
    <xf numFmtId="180" fontId="3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9" fontId="3" fillId="4" borderId="0" xfId="0" applyNumberFormat="1" applyFont="1" applyFill="1" applyBorder="1" applyAlignment="1">
      <alignment horizontal="center" vertical="center" wrapText="1"/>
    </xf>
    <xf numFmtId="180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top" wrapText="1"/>
    </xf>
    <xf numFmtId="180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0" fillId="2" borderId="0" xfId="0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 wrapText="1"/>
    </xf>
    <xf numFmtId="180" fontId="0" fillId="2" borderId="0" xfId="0" applyNumberFormat="1" applyFont="1" applyFill="1" applyBorder="1" applyAlignment="1">
      <alignment horizontal="center" vertical="center" wrapText="1"/>
    </xf>
    <xf numFmtId="9" fontId="0" fillId="2" borderId="0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0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9" fontId="4" fillId="2" borderId="6" xfId="0" applyNumberFormat="1" applyFont="1" applyFill="1" applyBorder="1" applyAlignment="1">
      <alignment horizontal="center" vertical="center" wrapText="1"/>
    </xf>
    <xf numFmtId="9" fontId="4" fillId="0" borderId="6" xfId="0" applyNumberFormat="1" applyFont="1" applyBorder="1" applyAlignment="1">
      <alignment vertical="top" wrapText="1"/>
    </xf>
    <xf numFmtId="9" fontId="4" fillId="2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176" fontId="0" fillId="3" borderId="1" xfId="0" applyNumberFormat="1" applyFont="1" applyFill="1" applyBorder="1" applyAlignment="1">
      <alignment horizontal="right" vertical="center" wrapText="1"/>
    </xf>
    <xf numFmtId="180" fontId="0" fillId="3" borderId="1" xfId="0" applyNumberFormat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180" fontId="0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right" vertical="center" wrapText="1"/>
    </xf>
    <xf numFmtId="180" fontId="0" fillId="4" borderId="1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180" fontId="0" fillId="4" borderId="1" xfId="0" applyNumberFormat="1" applyFont="1" applyFill="1" applyBorder="1" applyAlignment="1">
      <alignment horizontal="center" vertical="center" wrapText="1"/>
    </xf>
    <xf numFmtId="9" fontId="0" fillId="4" borderId="1" xfId="0" applyNumberFormat="1" applyFont="1" applyFill="1" applyBorder="1" applyAlignment="1">
      <alignment horizontal="center" vertical="center" wrapText="1"/>
    </xf>
    <xf numFmtId="9" fontId="0" fillId="5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right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3" borderId="15" xfId="0" applyNumberFormat="1" applyFont="1" applyFill="1" applyBorder="1" applyAlignment="1">
      <alignment horizontal="right" vertical="center" wrapText="1"/>
    </xf>
    <xf numFmtId="180" fontId="0" fillId="3" borderId="15" xfId="0" applyNumberFormat="1" applyFont="1" applyFill="1" applyBorder="1" applyAlignment="1">
      <alignment horizontal="right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5" xfId="0" applyNumberFormat="1" applyFont="1" applyFill="1" applyBorder="1" applyAlignment="1">
      <alignment horizontal="center" vertical="center" wrapText="1"/>
    </xf>
    <xf numFmtId="9" fontId="0" fillId="3" borderId="15" xfId="0" applyNumberFormat="1" applyFont="1" applyFill="1" applyBorder="1" applyAlignment="1">
      <alignment horizontal="center" vertical="center" wrapText="1"/>
    </xf>
    <xf numFmtId="180" fontId="0" fillId="3" borderId="15" xfId="0" applyNumberFormat="1" applyFont="1" applyFill="1" applyBorder="1" applyAlignment="1">
      <alignment horizontal="center" vertical="center" wrapText="1"/>
    </xf>
    <xf numFmtId="9" fontId="0" fillId="5" borderId="15" xfId="0" applyNumberFormat="1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180" fontId="9" fillId="0" borderId="10" xfId="0" applyNumberFormat="1" applyFont="1" applyBorder="1" applyAlignment="1">
      <alignment horizontal="center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182" fontId="7" fillId="0" borderId="8" xfId="0" applyNumberFormat="1" applyFont="1" applyBorder="1" applyAlignment="1">
      <alignment vertical="center" wrapText="1"/>
    </xf>
    <xf numFmtId="182" fontId="8" fillId="2" borderId="0" xfId="0" applyNumberFormat="1" applyFont="1" applyFill="1" applyBorder="1" applyAlignment="1">
      <alignment horizontal="center" vertical="center" wrapText="1"/>
    </xf>
    <xf numFmtId="182" fontId="9" fillId="0" borderId="10" xfId="0" applyNumberFormat="1" applyFont="1" applyBorder="1" applyAlignment="1">
      <alignment horizontal="center" vertical="center" wrapText="1"/>
    </xf>
    <xf numFmtId="182" fontId="8" fillId="3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Border="1" applyAlignment="1">
      <alignment horizontal="center" vertical="center" wrapText="1"/>
    </xf>
    <xf numFmtId="182" fontId="8" fillId="3" borderId="15" xfId="0" applyNumberFormat="1" applyFont="1" applyFill="1" applyBorder="1" applyAlignment="1">
      <alignment horizontal="center" vertical="center" wrapText="1"/>
    </xf>
    <xf numFmtId="182" fontId="10" fillId="4" borderId="0" xfId="0" applyNumberFormat="1" applyFont="1" applyFill="1" applyBorder="1" applyAlignment="1">
      <alignment horizontal="center" vertical="center" wrapText="1"/>
    </xf>
    <xf numFmtId="182" fontId="10" fillId="0" borderId="0" xfId="0" applyNumberFormat="1" applyFont="1" applyAlignment="1">
      <alignment vertical="top" wrapText="1"/>
    </xf>
    <xf numFmtId="182" fontId="8" fillId="0" borderId="0" xfId="0" applyNumberFormat="1" applyFont="1" applyAlignment="1">
      <alignment vertical="top" wrapText="1"/>
    </xf>
    <xf numFmtId="0" fontId="0" fillId="2" borderId="0" xfId="0" applyFont="1" applyFill="1" applyBorder="1" applyAlignment="1">
      <alignment horizontal="right" vertical="top" wrapText="1"/>
    </xf>
    <xf numFmtId="0" fontId="9" fillId="0" borderId="9" xfId="0" applyFont="1" applyBorder="1" applyAlignment="1">
      <alignment horizontal="right" vertical="top" wrapText="1"/>
    </xf>
    <xf numFmtId="0" fontId="0" fillId="3" borderId="12" xfId="0" applyNumberFormat="1" applyFont="1" applyFill="1" applyBorder="1" applyAlignment="1">
      <alignment horizontal="right" vertical="top" wrapText="1"/>
    </xf>
    <xf numFmtId="0" fontId="0" fillId="0" borderId="12" xfId="0" applyNumberFormat="1" applyFont="1" applyBorder="1" applyAlignment="1">
      <alignment horizontal="right" vertical="top" wrapText="1"/>
    </xf>
    <xf numFmtId="0" fontId="0" fillId="3" borderId="14" xfId="0" applyNumberFormat="1" applyFont="1" applyFill="1" applyBorder="1" applyAlignment="1">
      <alignment horizontal="right" vertical="top" wrapText="1"/>
    </xf>
    <xf numFmtId="0" fontId="2" fillId="4" borderId="0" xfId="0" applyNumberFormat="1" applyFont="1" applyFill="1" applyBorder="1" applyAlignment="1">
      <alignment horizontal="right" vertical="top" wrapText="1"/>
    </xf>
    <xf numFmtId="0" fontId="0" fillId="0" borderId="0" xfId="0" applyNumberFormat="1" applyFont="1" applyAlignment="1">
      <alignment horizontal="right" vertical="top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FEEEE"/>
      <rgbColor rgb="FF5E5E5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F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8"/>
  <sheetViews>
    <sheetView showGridLines="0" tabSelected="1" zoomScaleNormal="59" workbookViewId="0">
      <selection activeCell="H35" sqref="H35"/>
    </sheetView>
  </sheetViews>
  <sheetFormatPr baseColWidth="10" defaultColWidth="4" defaultRowHeight="23" customHeight="1"/>
  <cols>
    <col min="1" max="1" width="3.42578125" style="82" customWidth="1"/>
    <col min="2" max="2" width="7.140625" style="75" customWidth="1"/>
    <col min="3" max="3" width="9.140625" style="1" customWidth="1"/>
    <col min="4" max="4" width="9.140625" style="3" customWidth="1"/>
    <col min="5" max="5" width="7.140625" style="1" customWidth="1"/>
    <col min="6" max="7" width="3.140625" style="1" customWidth="1"/>
    <col min="8" max="8" width="7.140625" style="1" customWidth="1"/>
    <col min="9" max="9" width="7.7109375" style="3" customWidth="1"/>
    <col min="10" max="10" width="7.140625" style="2" customWidth="1"/>
    <col min="11" max="11" width="15.7109375" style="1" customWidth="1"/>
    <col min="12" max="256" width="4" style="1" customWidth="1"/>
  </cols>
  <sheetData>
    <row r="1" spans="1:256" ht="41" customHeight="1" thickBot="1">
      <c r="A1" s="67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5" t="s">
        <v>0</v>
      </c>
    </row>
    <row r="2" spans="1:256" s="34" customFormat="1" ht="19" customHeight="1">
      <c r="A2" s="29" t="s">
        <v>14</v>
      </c>
      <c r="B2" s="30"/>
      <c r="C2" s="30"/>
      <c r="D2" s="31" t="s">
        <v>13</v>
      </c>
      <c r="E2" s="30"/>
      <c r="F2" s="30"/>
      <c r="G2" s="30"/>
      <c r="H2" s="31" t="s">
        <v>2</v>
      </c>
      <c r="I2" s="30"/>
      <c r="J2" s="30"/>
      <c r="K2" s="32" t="s">
        <v>3</v>
      </c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s="28" customFormat="1" ht="19" customHeight="1" thickBot="1">
      <c r="A3" s="20">
        <f>C6</f>
        <v>10000</v>
      </c>
      <c r="B3" s="21"/>
      <c r="C3" s="21"/>
      <c r="D3" s="22">
        <f>I37</f>
        <v>40000</v>
      </c>
      <c r="E3" s="23"/>
      <c r="F3" s="23"/>
      <c r="G3" s="23"/>
      <c r="H3" s="24">
        <f>I37/D37</f>
        <v>0.66666666666666663</v>
      </c>
      <c r="I3" s="25"/>
      <c r="J3" s="25"/>
      <c r="K3" s="26">
        <f>F37/(G37+F37)</f>
        <v>0.6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</row>
    <row r="4" spans="1:256" ht="19" customHeight="1" thickBot="1">
      <c r="A4" s="76"/>
      <c r="B4" s="68"/>
      <c r="C4" s="17"/>
      <c r="D4" s="18"/>
      <c r="E4" s="16"/>
      <c r="F4" s="16"/>
      <c r="G4" s="16"/>
      <c r="H4" s="16"/>
      <c r="I4" s="18"/>
      <c r="J4" s="19"/>
      <c r="K4" s="16"/>
    </row>
    <row r="5" spans="1:256" s="66" customFormat="1" ht="32" customHeight="1">
      <c r="A5" s="77"/>
      <c r="B5" s="69" t="s">
        <v>4</v>
      </c>
      <c r="C5" s="61" t="s">
        <v>1</v>
      </c>
      <c r="D5" s="62" t="s">
        <v>5</v>
      </c>
      <c r="E5" s="61" t="s">
        <v>6</v>
      </c>
      <c r="F5" s="61" t="s">
        <v>7</v>
      </c>
      <c r="G5" s="61" t="s">
        <v>8</v>
      </c>
      <c r="H5" s="61" t="s">
        <v>9</v>
      </c>
      <c r="I5" s="62" t="s">
        <v>10</v>
      </c>
      <c r="J5" s="63" t="s">
        <v>11</v>
      </c>
      <c r="K5" s="64" t="s">
        <v>12</v>
      </c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pans="1:256" ht="19" customHeight="1">
      <c r="A6" s="78">
        <v>1</v>
      </c>
      <c r="B6" s="70">
        <v>42004</v>
      </c>
      <c r="C6" s="35">
        <v>10000</v>
      </c>
      <c r="D6" s="36">
        <f>C6+(I6)</f>
        <v>20000</v>
      </c>
      <c r="E6" s="37"/>
      <c r="F6" s="38">
        <v>1</v>
      </c>
      <c r="G6" s="38">
        <v>1</v>
      </c>
      <c r="H6" s="39">
        <f>F6/(F6+G6)</f>
        <v>0.5</v>
      </c>
      <c r="I6" s="40">
        <v>10000</v>
      </c>
      <c r="J6" s="39"/>
      <c r="K6" s="49"/>
    </row>
    <row r="7" spans="1:256" ht="19" customHeight="1">
      <c r="A7" s="79">
        <v>2</v>
      </c>
      <c r="B7" s="71">
        <v>42005</v>
      </c>
      <c r="C7" s="41">
        <v>10000</v>
      </c>
      <c r="D7" s="42">
        <f t="shared" ref="D7:D36" si="0">C7+(I7)</f>
        <v>40000</v>
      </c>
      <c r="E7" s="43"/>
      <c r="F7" s="44">
        <v>2</v>
      </c>
      <c r="G7" s="44">
        <v>1</v>
      </c>
      <c r="H7" s="46">
        <f t="shared" ref="H7" si="1">F7/(F7+G7)</f>
        <v>0.66666666666666663</v>
      </c>
      <c r="I7" s="45">
        <v>30000</v>
      </c>
      <c r="J7" s="46">
        <f>IF(D6=0,"0",I7/D6)</f>
        <v>1.5</v>
      </c>
      <c r="K7" s="50"/>
    </row>
    <row r="8" spans="1:256" ht="19" customHeight="1">
      <c r="A8" s="78">
        <v>3</v>
      </c>
      <c r="B8" s="70">
        <v>42006</v>
      </c>
      <c r="C8" s="35"/>
      <c r="D8" s="36">
        <f t="shared" si="0"/>
        <v>0</v>
      </c>
      <c r="E8" s="37"/>
      <c r="F8" s="38">
        <v>0</v>
      </c>
      <c r="G8" s="38">
        <v>0</v>
      </c>
      <c r="H8" s="39" t="str">
        <f>IF(F8+G8=0,"0",F8/(F8+G8))</f>
        <v>0</v>
      </c>
      <c r="I8" s="40"/>
      <c r="J8" s="47">
        <f>IF(D7=0,"0",I8/D7)</f>
        <v>0</v>
      </c>
      <c r="K8" s="51"/>
    </row>
    <row r="9" spans="1:256" ht="19" customHeight="1">
      <c r="A9" s="79">
        <v>4</v>
      </c>
      <c r="B9" s="71">
        <v>42007</v>
      </c>
      <c r="C9" s="48"/>
      <c r="D9" s="42">
        <f t="shared" si="0"/>
        <v>0</v>
      </c>
      <c r="E9" s="43"/>
      <c r="F9" s="44">
        <v>0</v>
      </c>
      <c r="G9" s="44">
        <v>0</v>
      </c>
      <c r="H9" s="46" t="str">
        <f t="shared" ref="H9:H36" si="2">IF(F9+G9=0,"0",F9/(F9+G9))</f>
        <v>0</v>
      </c>
      <c r="I9" s="45"/>
      <c r="J9" s="46" t="str">
        <f>IF(D8=0,"0",I9/D8)</f>
        <v>0</v>
      </c>
      <c r="K9" s="50"/>
    </row>
    <row r="10" spans="1:256" ht="19" customHeight="1">
      <c r="A10" s="78">
        <v>5</v>
      </c>
      <c r="B10" s="70">
        <v>42008</v>
      </c>
      <c r="C10" s="35"/>
      <c r="D10" s="36">
        <f t="shared" si="0"/>
        <v>0</v>
      </c>
      <c r="E10" s="37"/>
      <c r="F10" s="38">
        <v>0</v>
      </c>
      <c r="G10" s="38">
        <v>0</v>
      </c>
      <c r="H10" s="39" t="str">
        <f t="shared" si="2"/>
        <v>0</v>
      </c>
      <c r="I10" s="40"/>
      <c r="J10" s="47" t="str">
        <f t="shared" ref="J10:J35" si="3">IF(D9=0,"0",I10/D9)</f>
        <v>0</v>
      </c>
      <c r="K10" s="49"/>
      <c r="N10" s="4"/>
      <c r="O10" s="4"/>
      <c r="P10" s="4"/>
      <c r="Q10" s="4"/>
      <c r="R10" s="4"/>
      <c r="S10" s="4"/>
      <c r="T10" s="4"/>
      <c r="U10" s="4"/>
    </row>
    <row r="11" spans="1:256" ht="19" customHeight="1">
      <c r="A11" s="79">
        <v>6</v>
      </c>
      <c r="B11" s="71">
        <v>42009</v>
      </c>
      <c r="C11" s="48"/>
      <c r="D11" s="42">
        <f t="shared" si="0"/>
        <v>0</v>
      </c>
      <c r="E11" s="43"/>
      <c r="F11" s="44">
        <v>0</v>
      </c>
      <c r="G11" s="44">
        <v>0</v>
      </c>
      <c r="H11" s="46" t="str">
        <f t="shared" si="2"/>
        <v>0</v>
      </c>
      <c r="I11" s="45"/>
      <c r="J11" s="46" t="str">
        <f t="shared" si="3"/>
        <v>0</v>
      </c>
      <c r="K11" s="50"/>
      <c r="N11" s="4"/>
      <c r="O11" s="4"/>
      <c r="P11" s="4"/>
      <c r="Q11" s="4"/>
      <c r="R11" s="4"/>
      <c r="S11" s="4"/>
      <c r="T11" s="4"/>
      <c r="U11" s="4"/>
    </row>
    <row r="12" spans="1:256" ht="19" customHeight="1">
      <c r="A12" s="78">
        <v>7</v>
      </c>
      <c r="B12" s="70">
        <v>42010</v>
      </c>
      <c r="C12" s="35"/>
      <c r="D12" s="36">
        <f t="shared" si="0"/>
        <v>0</v>
      </c>
      <c r="E12" s="37"/>
      <c r="F12" s="38">
        <v>0</v>
      </c>
      <c r="G12" s="38">
        <v>0</v>
      </c>
      <c r="H12" s="39" t="str">
        <f t="shared" si="2"/>
        <v>0</v>
      </c>
      <c r="I12" s="40"/>
      <c r="J12" s="47" t="str">
        <f t="shared" si="3"/>
        <v>0</v>
      </c>
      <c r="K12" s="49"/>
      <c r="M12" s="4"/>
      <c r="N12" s="4"/>
      <c r="O12" s="4"/>
      <c r="P12" s="4"/>
      <c r="Q12" s="4"/>
      <c r="R12" s="4"/>
      <c r="S12" s="4"/>
      <c r="T12" s="4"/>
      <c r="U12" s="4"/>
    </row>
    <row r="13" spans="1:256" ht="19" customHeight="1">
      <c r="A13" s="79">
        <v>8</v>
      </c>
      <c r="B13" s="71">
        <v>42011</v>
      </c>
      <c r="C13" s="48"/>
      <c r="D13" s="42">
        <f t="shared" si="0"/>
        <v>0</v>
      </c>
      <c r="E13" s="43"/>
      <c r="F13" s="44">
        <v>0</v>
      </c>
      <c r="G13" s="44">
        <v>0</v>
      </c>
      <c r="H13" s="46" t="str">
        <f t="shared" si="2"/>
        <v>0</v>
      </c>
      <c r="I13" s="45"/>
      <c r="J13" s="46" t="str">
        <f t="shared" si="3"/>
        <v>0</v>
      </c>
      <c r="K13" s="50"/>
      <c r="M13" s="4"/>
      <c r="N13" s="4"/>
      <c r="O13" s="4"/>
      <c r="P13" s="4"/>
      <c r="Q13" s="4"/>
      <c r="R13" s="4"/>
      <c r="S13" s="4"/>
      <c r="T13" s="4"/>
      <c r="U13" s="4"/>
    </row>
    <row r="14" spans="1:256" ht="19" customHeight="1">
      <c r="A14" s="78">
        <v>9</v>
      </c>
      <c r="B14" s="70">
        <v>42012</v>
      </c>
      <c r="C14" s="35"/>
      <c r="D14" s="36">
        <f t="shared" si="0"/>
        <v>0</v>
      </c>
      <c r="E14" s="37"/>
      <c r="F14" s="38">
        <v>0</v>
      </c>
      <c r="G14" s="38">
        <v>0</v>
      </c>
      <c r="H14" s="39" t="str">
        <f t="shared" si="2"/>
        <v>0</v>
      </c>
      <c r="I14" s="40"/>
      <c r="J14" s="47" t="str">
        <f t="shared" si="3"/>
        <v>0</v>
      </c>
      <c r="K14" s="49"/>
      <c r="N14" s="4"/>
      <c r="O14" s="4"/>
      <c r="P14" s="4"/>
      <c r="Q14" s="4"/>
      <c r="R14" s="4"/>
      <c r="S14" s="4"/>
      <c r="T14" s="4"/>
      <c r="U14" s="4"/>
    </row>
    <row r="15" spans="1:256" ht="19" customHeight="1">
      <c r="A15" s="79">
        <v>10</v>
      </c>
      <c r="B15" s="71">
        <v>42013</v>
      </c>
      <c r="C15" s="41"/>
      <c r="D15" s="42">
        <f t="shared" si="0"/>
        <v>0</v>
      </c>
      <c r="E15" s="43"/>
      <c r="F15" s="44">
        <v>0</v>
      </c>
      <c r="G15" s="44">
        <v>0</v>
      </c>
      <c r="H15" s="46" t="str">
        <f t="shared" si="2"/>
        <v>0</v>
      </c>
      <c r="I15" s="45"/>
      <c r="J15" s="46" t="str">
        <f t="shared" si="3"/>
        <v>0</v>
      </c>
      <c r="K15" s="50"/>
      <c r="N15" s="4"/>
      <c r="O15" s="4"/>
      <c r="P15" s="4"/>
      <c r="Q15" s="4"/>
      <c r="R15" s="4"/>
      <c r="S15" s="4"/>
      <c r="T15" s="4"/>
      <c r="U15" s="4"/>
    </row>
    <row r="16" spans="1:256" ht="19" customHeight="1">
      <c r="A16" s="78">
        <v>11</v>
      </c>
      <c r="B16" s="70">
        <v>42014</v>
      </c>
      <c r="C16" s="35"/>
      <c r="D16" s="36">
        <f t="shared" si="0"/>
        <v>0</v>
      </c>
      <c r="E16" s="37"/>
      <c r="F16" s="38">
        <v>0</v>
      </c>
      <c r="G16" s="38">
        <v>0</v>
      </c>
      <c r="H16" s="39" t="str">
        <f t="shared" si="2"/>
        <v>0</v>
      </c>
      <c r="I16" s="40"/>
      <c r="J16" s="47" t="str">
        <f t="shared" si="3"/>
        <v>0</v>
      </c>
      <c r="K16" s="49"/>
    </row>
    <row r="17" spans="1:11" ht="19" customHeight="1">
      <c r="A17" s="79">
        <v>12</v>
      </c>
      <c r="B17" s="71">
        <v>42015</v>
      </c>
      <c r="C17" s="41"/>
      <c r="D17" s="42">
        <f t="shared" si="0"/>
        <v>0</v>
      </c>
      <c r="E17" s="43"/>
      <c r="F17" s="44">
        <v>0</v>
      </c>
      <c r="G17" s="44">
        <v>0</v>
      </c>
      <c r="H17" s="46" t="str">
        <f t="shared" si="2"/>
        <v>0</v>
      </c>
      <c r="I17" s="45"/>
      <c r="J17" s="46" t="str">
        <f t="shared" si="3"/>
        <v>0</v>
      </c>
      <c r="K17" s="52"/>
    </row>
    <row r="18" spans="1:11" ht="19" customHeight="1">
      <c r="A18" s="78">
        <v>13</v>
      </c>
      <c r="B18" s="70">
        <v>42016</v>
      </c>
      <c r="C18" s="35"/>
      <c r="D18" s="36">
        <f t="shared" si="0"/>
        <v>0</v>
      </c>
      <c r="E18" s="37"/>
      <c r="F18" s="38">
        <v>0</v>
      </c>
      <c r="G18" s="38">
        <v>0</v>
      </c>
      <c r="H18" s="39" t="str">
        <f t="shared" si="2"/>
        <v>0</v>
      </c>
      <c r="I18" s="40"/>
      <c r="J18" s="47" t="str">
        <f t="shared" si="3"/>
        <v>0</v>
      </c>
      <c r="K18" s="49"/>
    </row>
    <row r="19" spans="1:11" ht="19" customHeight="1">
      <c r="A19" s="79">
        <v>14</v>
      </c>
      <c r="B19" s="71">
        <v>42017</v>
      </c>
      <c r="C19" s="41"/>
      <c r="D19" s="42">
        <f t="shared" si="0"/>
        <v>0</v>
      </c>
      <c r="E19" s="43"/>
      <c r="F19" s="44">
        <v>0</v>
      </c>
      <c r="G19" s="44">
        <v>0</v>
      </c>
      <c r="H19" s="46" t="str">
        <f t="shared" si="2"/>
        <v>0</v>
      </c>
      <c r="I19" s="45"/>
      <c r="J19" s="46" t="str">
        <f t="shared" si="3"/>
        <v>0</v>
      </c>
      <c r="K19" s="52"/>
    </row>
    <row r="20" spans="1:11" ht="19" customHeight="1">
      <c r="A20" s="78">
        <v>15</v>
      </c>
      <c r="B20" s="70">
        <v>42018</v>
      </c>
      <c r="C20" s="35"/>
      <c r="D20" s="36">
        <f t="shared" si="0"/>
        <v>0</v>
      </c>
      <c r="E20" s="37"/>
      <c r="F20" s="38">
        <v>0</v>
      </c>
      <c r="G20" s="38">
        <v>0</v>
      </c>
      <c r="H20" s="39" t="str">
        <f t="shared" si="2"/>
        <v>0</v>
      </c>
      <c r="I20" s="40"/>
      <c r="J20" s="47" t="str">
        <f t="shared" si="3"/>
        <v>0</v>
      </c>
      <c r="K20" s="49"/>
    </row>
    <row r="21" spans="1:11" ht="19" customHeight="1">
      <c r="A21" s="79">
        <v>16</v>
      </c>
      <c r="B21" s="71">
        <v>42019</v>
      </c>
      <c r="C21" s="41"/>
      <c r="D21" s="42">
        <f t="shared" si="0"/>
        <v>0</v>
      </c>
      <c r="E21" s="43"/>
      <c r="F21" s="44">
        <v>0</v>
      </c>
      <c r="G21" s="44">
        <v>0</v>
      </c>
      <c r="H21" s="46" t="str">
        <f t="shared" si="2"/>
        <v>0</v>
      </c>
      <c r="I21" s="45"/>
      <c r="J21" s="46" t="str">
        <f t="shared" si="3"/>
        <v>0</v>
      </c>
      <c r="K21" s="52"/>
    </row>
    <row r="22" spans="1:11" ht="19" customHeight="1">
      <c r="A22" s="78">
        <v>17</v>
      </c>
      <c r="B22" s="70">
        <v>42020</v>
      </c>
      <c r="C22" s="35"/>
      <c r="D22" s="36">
        <f t="shared" si="0"/>
        <v>0</v>
      </c>
      <c r="E22" s="37"/>
      <c r="F22" s="38">
        <v>0</v>
      </c>
      <c r="G22" s="38">
        <v>0</v>
      </c>
      <c r="H22" s="39" t="str">
        <f t="shared" si="2"/>
        <v>0</v>
      </c>
      <c r="I22" s="40"/>
      <c r="J22" s="47" t="str">
        <f t="shared" si="3"/>
        <v>0</v>
      </c>
      <c r="K22" s="49"/>
    </row>
    <row r="23" spans="1:11" ht="19" customHeight="1">
      <c r="A23" s="79">
        <v>18</v>
      </c>
      <c r="B23" s="71">
        <v>42021</v>
      </c>
      <c r="C23" s="41"/>
      <c r="D23" s="42">
        <f t="shared" si="0"/>
        <v>0</v>
      </c>
      <c r="E23" s="43"/>
      <c r="F23" s="44">
        <v>0</v>
      </c>
      <c r="G23" s="44">
        <v>0</v>
      </c>
      <c r="H23" s="46" t="str">
        <f t="shared" si="2"/>
        <v>0</v>
      </c>
      <c r="I23" s="45"/>
      <c r="J23" s="46" t="str">
        <f t="shared" si="3"/>
        <v>0</v>
      </c>
      <c r="K23" s="52"/>
    </row>
    <row r="24" spans="1:11" ht="19" customHeight="1">
      <c r="A24" s="78">
        <v>19</v>
      </c>
      <c r="B24" s="70">
        <v>42022</v>
      </c>
      <c r="C24" s="35"/>
      <c r="D24" s="36">
        <f t="shared" si="0"/>
        <v>0</v>
      </c>
      <c r="E24" s="37"/>
      <c r="F24" s="38">
        <v>0</v>
      </c>
      <c r="G24" s="38">
        <v>0</v>
      </c>
      <c r="H24" s="39" t="str">
        <f t="shared" si="2"/>
        <v>0</v>
      </c>
      <c r="I24" s="40"/>
      <c r="J24" s="47" t="str">
        <f t="shared" si="3"/>
        <v>0</v>
      </c>
      <c r="K24" s="49"/>
    </row>
    <row r="25" spans="1:11" ht="19" customHeight="1">
      <c r="A25" s="79">
        <v>20</v>
      </c>
      <c r="B25" s="71">
        <v>42023</v>
      </c>
      <c r="C25" s="41"/>
      <c r="D25" s="42">
        <f t="shared" si="0"/>
        <v>0</v>
      </c>
      <c r="E25" s="43"/>
      <c r="F25" s="44">
        <v>0</v>
      </c>
      <c r="G25" s="44">
        <v>0</v>
      </c>
      <c r="H25" s="46" t="str">
        <f t="shared" si="2"/>
        <v>0</v>
      </c>
      <c r="I25" s="45"/>
      <c r="J25" s="46" t="str">
        <f t="shared" si="3"/>
        <v>0</v>
      </c>
      <c r="K25" s="52"/>
    </row>
    <row r="26" spans="1:11" ht="19" customHeight="1">
      <c r="A26" s="78">
        <v>21</v>
      </c>
      <c r="B26" s="70">
        <v>42024</v>
      </c>
      <c r="C26" s="35"/>
      <c r="D26" s="36">
        <f t="shared" si="0"/>
        <v>0</v>
      </c>
      <c r="E26" s="37"/>
      <c r="F26" s="38">
        <v>0</v>
      </c>
      <c r="G26" s="38">
        <v>0</v>
      </c>
      <c r="H26" s="39" t="str">
        <f t="shared" si="2"/>
        <v>0</v>
      </c>
      <c r="I26" s="40"/>
      <c r="J26" s="47" t="str">
        <f>IF(D25=0,"0",I26/D25)</f>
        <v>0</v>
      </c>
      <c r="K26" s="49"/>
    </row>
    <row r="27" spans="1:11" ht="19" customHeight="1">
      <c r="A27" s="79">
        <v>22</v>
      </c>
      <c r="B27" s="71">
        <v>42025</v>
      </c>
      <c r="C27" s="41"/>
      <c r="D27" s="42">
        <f t="shared" si="0"/>
        <v>0</v>
      </c>
      <c r="E27" s="43"/>
      <c r="F27" s="44">
        <v>0</v>
      </c>
      <c r="G27" s="43">
        <v>0</v>
      </c>
      <c r="H27" s="46" t="str">
        <f t="shared" si="2"/>
        <v>0</v>
      </c>
      <c r="I27" s="45"/>
      <c r="J27" s="46" t="str">
        <f t="shared" si="3"/>
        <v>0</v>
      </c>
      <c r="K27" s="52"/>
    </row>
    <row r="28" spans="1:11" ht="19" customHeight="1">
      <c r="A28" s="78">
        <v>23</v>
      </c>
      <c r="B28" s="70">
        <v>42026</v>
      </c>
      <c r="C28" s="35"/>
      <c r="D28" s="36">
        <f t="shared" si="0"/>
        <v>0</v>
      </c>
      <c r="E28" s="37"/>
      <c r="F28" s="38">
        <v>0</v>
      </c>
      <c r="G28" s="38">
        <v>0</v>
      </c>
      <c r="H28" s="39" t="str">
        <f>IF(F28+G28=0,"0",F28/(F28+G28))</f>
        <v>0</v>
      </c>
      <c r="I28" s="40"/>
      <c r="J28" s="47" t="str">
        <f t="shared" si="3"/>
        <v>0</v>
      </c>
      <c r="K28" s="49"/>
    </row>
    <row r="29" spans="1:11" ht="19" customHeight="1">
      <c r="A29" s="79">
        <v>24</v>
      </c>
      <c r="B29" s="71">
        <v>42027</v>
      </c>
      <c r="C29" s="41"/>
      <c r="D29" s="42">
        <f t="shared" si="0"/>
        <v>0</v>
      </c>
      <c r="E29" s="43"/>
      <c r="F29" s="44">
        <v>0</v>
      </c>
      <c r="G29" s="44">
        <v>0</v>
      </c>
      <c r="H29" s="46" t="str">
        <f t="shared" si="2"/>
        <v>0</v>
      </c>
      <c r="I29" s="45"/>
      <c r="J29" s="46" t="str">
        <f t="shared" si="3"/>
        <v>0</v>
      </c>
      <c r="K29" s="50"/>
    </row>
    <row r="30" spans="1:11" ht="19" customHeight="1">
      <c r="A30" s="78">
        <v>25</v>
      </c>
      <c r="B30" s="70">
        <v>42028</v>
      </c>
      <c r="C30" s="35"/>
      <c r="D30" s="36">
        <f t="shared" si="0"/>
        <v>0</v>
      </c>
      <c r="E30" s="37"/>
      <c r="F30" s="38">
        <v>0</v>
      </c>
      <c r="G30" s="38">
        <v>0</v>
      </c>
      <c r="H30" s="39" t="str">
        <f t="shared" si="2"/>
        <v>0</v>
      </c>
      <c r="I30" s="40"/>
      <c r="J30" s="47" t="str">
        <f t="shared" si="3"/>
        <v>0</v>
      </c>
      <c r="K30" s="49"/>
    </row>
    <row r="31" spans="1:11" ht="19" customHeight="1">
      <c r="A31" s="79">
        <v>26</v>
      </c>
      <c r="B31" s="71">
        <v>42029</v>
      </c>
      <c r="C31" s="41"/>
      <c r="D31" s="42">
        <f t="shared" si="0"/>
        <v>0</v>
      </c>
      <c r="E31" s="43"/>
      <c r="F31" s="44">
        <v>0</v>
      </c>
      <c r="G31" s="44">
        <v>0</v>
      </c>
      <c r="H31" s="46" t="str">
        <f t="shared" si="2"/>
        <v>0</v>
      </c>
      <c r="I31" s="45"/>
      <c r="J31" s="46" t="str">
        <f t="shared" si="3"/>
        <v>0</v>
      </c>
      <c r="K31" s="52"/>
    </row>
    <row r="32" spans="1:11" ht="19" customHeight="1">
      <c r="A32" s="78">
        <v>27</v>
      </c>
      <c r="B32" s="70">
        <v>42030</v>
      </c>
      <c r="C32" s="35"/>
      <c r="D32" s="36">
        <f t="shared" si="0"/>
        <v>0</v>
      </c>
      <c r="E32" s="37"/>
      <c r="F32" s="38">
        <v>0</v>
      </c>
      <c r="G32" s="38">
        <v>0</v>
      </c>
      <c r="H32" s="39" t="str">
        <f t="shared" si="2"/>
        <v>0</v>
      </c>
      <c r="I32" s="40"/>
      <c r="J32" s="47" t="str">
        <f t="shared" si="3"/>
        <v>0</v>
      </c>
      <c r="K32" s="49"/>
    </row>
    <row r="33" spans="1:11" ht="19" customHeight="1">
      <c r="A33" s="79">
        <v>28</v>
      </c>
      <c r="B33" s="71">
        <v>42031</v>
      </c>
      <c r="C33" s="41"/>
      <c r="D33" s="42">
        <f t="shared" si="0"/>
        <v>0</v>
      </c>
      <c r="E33" s="43"/>
      <c r="F33" s="44">
        <v>0</v>
      </c>
      <c r="G33" s="44">
        <v>0</v>
      </c>
      <c r="H33" s="46" t="str">
        <f t="shared" si="2"/>
        <v>0</v>
      </c>
      <c r="I33" s="45"/>
      <c r="J33" s="46" t="str">
        <f t="shared" si="3"/>
        <v>0</v>
      </c>
      <c r="K33" s="52"/>
    </row>
    <row r="34" spans="1:11" ht="19" customHeight="1">
      <c r="A34" s="78">
        <v>29</v>
      </c>
      <c r="B34" s="70">
        <v>42032</v>
      </c>
      <c r="C34" s="35"/>
      <c r="D34" s="36">
        <f t="shared" si="0"/>
        <v>0</v>
      </c>
      <c r="E34" s="37"/>
      <c r="F34" s="38">
        <v>0</v>
      </c>
      <c r="G34" s="38">
        <v>0</v>
      </c>
      <c r="H34" s="39" t="str">
        <f t="shared" si="2"/>
        <v>0</v>
      </c>
      <c r="I34" s="40"/>
      <c r="J34" s="47" t="str">
        <f t="shared" si="3"/>
        <v>0</v>
      </c>
      <c r="K34" s="49"/>
    </row>
    <row r="35" spans="1:11" ht="19" customHeight="1">
      <c r="A35" s="79">
        <v>30</v>
      </c>
      <c r="B35" s="71">
        <v>42033</v>
      </c>
      <c r="C35" s="41"/>
      <c r="D35" s="42">
        <f t="shared" si="0"/>
        <v>0</v>
      </c>
      <c r="E35" s="43"/>
      <c r="F35" s="44">
        <v>0</v>
      </c>
      <c r="G35" s="44">
        <v>0</v>
      </c>
      <c r="H35" s="46" t="str">
        <f t="shared" si="2"/>
        <v>0</v>
      </c>
      <c r="I35" s="45"/>
      <c r="J35" s="46" t="str">
        <f t="shared" si="3"/>
        <v>0</v>
      </c>
      <c r="K35" s="52"/>
    </row>
    <row r="36" spans="1:11" ht="19" customHeight="1" thickBot="1">
      <c r="A36" s="80">
        <v>31</v>
      </c>
      <c r="B36" s="72">
        <v>42034</v>
      </c>
      <c r="C36" s="53"/>
      <c r="D36" s="54">
        <f t="shared" si="0"/>
        <v>0</v>
      </c>
      <c r="E36" s="55"/>
      <c r="F36" s="56">
        <v>0</v>
      </c>
      <c r="G36" s="56">
        <v>0</v>
      </c>
      <c r="H36" s="57" t="str">
        <f t="shared" si="2"/>
        <v>0</v>
      </c>
      <c r="I36" s="58"/>
      <c r="J36" s="59" t="str">
        <f>IF(D35=0,"0",I36/D35)</f>
        <v>0</v>
      </c>
      <c r="K36" s="60"/>
    </row>
    <row r="37" spans="1:11" ht="26.5" customHeight="1">
      <c r="A37" s="81"/>
      <c r="B37" s="73"/>
      <c r="C37" s="7">
        <f>SUM(C6:C36)</f>
        <v>20000</v>
      </c>
      <c r="D37" s="8">
        <f>SUM(D6:D36)</f>
        <v>60000</v>
      </c>
      <c r="E37" s="9"/>
      <c r="F37" s="10">
        <f>SUM(F6:F36)</f>
        <v>3</v>
      </c>
      <c r="G37" s="10">
        <f>SUM(G6:G36)</f>
        <v>2</v>
      </c>
      <c r="H37" s="11">
        <f>SUM(H6:H36)</f>
        <v>1.1666666666666665</v>
      </c>
      <c r="I37" s="12">
        <f>SUM(I6:I36)</f>
        <v>40000</v>
      </c>
      <c r="J37" s="11">
        <f>SUM(J6:J36)</f>
        <v>1.5</v>
      </c>
      <c r="K37" s="6"/>
    </row>
    <row r="38" spans="1:11" ht="23" customHeight="1">
      <c r="B38" s="74"/>
      <c r="C38" s="13"/>
      <c r="D38" s="14"/>
      <c r="E38" s="13"/>
      <c r="F38" s="13"/>
      <c r="G38" s="13"/>
      <c r="H38" s="13"/>
      <c r="I38" s="14"/>
      <c r="J38" s="15"/>
    </row>
  </sheetData>
  <mergeCells count="7">
    <mergeCell ref="A1:J1"/>
    <mergeCell ref="H3:J3"/>
    <mergeCell ref="D3:G3"/>
    <mergeCell ref="D2:G2"/>
    <mergeCell ref="A3:C3"/>
    <mergeCell ref="H2:J2"/>
    <mergeCell ref="A2:C2"/>
  </mergeCells>
  <phoneticPr fontId="1"/>
  <pageMargins left="0.39370078740157483" right="0.15748031496062992" top="0.47244094488188981" bottom="7.874015748031496E-2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榎本一也</cp:lastModifiedBy>
  <dcterms:modified xsi:type="dcterms:W3CDTF">2019-04-23T08:47:10Z</dcterms:modified>
</cp:coreProperties>
</file>