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<sst xmlns="http://schemas.openxmlformats.org/spreadsheetml/2006/main" uniqueCount="20">
  <si>
    <t>納　品　書</t>
  </si>
  <si>
    <t>No
2017/4/15 0:00:00</t>
  </si>
  <si>
    <t>様</t>
  </si>
  <si>
    <r>
      <rPr>
        <sz val="14"/>
        <color indexed="8"/>
        <rFont val="Times"/>
      </rPr>
      <t>かきくけこ商事株式会社</t>
    </r>
    <r>
      <rPr>
        <sz val="11"/>
        <color indexed="8"/>
        <rFont val="Helvetica"/>
      </rPr>
      <t xml:space="preserve">
</t>
    </r>
    <r>
      <rPr>
        <sz val="10"/>
        <color indexed="8"/>
        <rFont val="Times"/>
      </rPr>
      <t xml:space="preserve">  〒</t>
    </r>
    <r>
      <rPr>
        <sz val="10"/>
        <color indexed="8"/>
        <rFont val="Times"/>
      </rPr>
      <t>000-0000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東京都千代田区○○○○○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>　 ○○ビル  ○Ｆ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</si>
  <si>
    <t>■件名</t>
  </si>
  <si>
    <t>■納入先</t>
  </si>
  <si>
    <t>合計金額</t>
  </si>
  <si>
    <t>品番</t>
  </si>
  <si>
    <t>品　　名</t>
  </si>
  <si>
    <t>数　量</t>
  </si>
  <si>
    <t>単位</t>
  </si>
  <si>
    <t>単価（卸価格）</t>
  </si>
  <si>
    <t>販売価格</t>
  </si>
  <si>
    <t>掛率</t>
  </si>
  <si>
    <t>金　額</t>
  </si>
  <si>
    <t>備　考</t>
  </si>
  <si>
    <t>個</t>
  </si>
  <si>
    <t>小計</t>
  </si>
  <si>
    <t>税込み</t>
  </si>
  <si>
    <t>合計</t>
  </si>
</sst>
</file>

<file path=xl/styles.xml><?xml version="1.0" encoding="utf-8"?>
<styleSheet xmlns="http://schemas.openxmlformats.org/spreadsheetml/2006/main">
  <numFmts count="6">
    <numFmt numFmtId="0" formatCode="General"/>
    <numFmt numFmtId="59" formatCode="yyyy/mm/dd h:mm"/>
    <numFmt numFmtId="60" formatCode="&quot;¥&quot;#,##0;&quot;¥-&quot;#,##0"/>
    <numFmt numFmtId="61" formatCode="#,##0&quot; &quot;"/>
    <numFmt numFmtId="62" formatCode="0.0%_);\(0.0%\)"/>
    <numFmt numFmtId="63" formatCode="0%_);\(0%\)"/>
  </numFmts>
  <fonts count="10">
    <font>
      <sz val="10"/>
      <color indexed="8"/>
      <name val="ヒラギノ角ゴ ProN W3"/>
    </font>
    <font>
      <sz val="11"/>
      <color indexed="8"/>
      <name val="Helvetica"/>
    </font>
    <font>
      <sz val="14"/>
      <color indexed="8"/>
      <name val="Helvetica"/>
    </font>
    <font>
      <sz val="24"/>
      <color indexed="9"/>
      <name val="Helvetica"/>
    </font>
    <font>
      <sz val="10"/>
      <color indexed="8"/>
      <name val="Times"/>
    </font>
    <font>
      <sz val="10"/>
      <color indexed="8"/>
      <name val="Helvetica"/>
    </font>
    <font>
      <sz val="14"/>
      <color indexed="8"/>
      <name val="Times"/>
    </font>
    <font>
      <sz val="14"/>
      <color indexed="9"/>
      <name val="Helvetica"/>
    </font>
    <font>
      <sz val="14"/>
      <color indexed="8"/>
      <name val="Helvetica"/>
    </font>
    <font>
      <sz val="9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24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11"/>
      </bottom>
      <diagonal/>
    </border>
    <border>
      <left>
        <color indexed="8"/>
      </left>
      <right>
        <color indexed="8"/>
      </right>
      <top style="thick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12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2"/>
      </bottom>
      <diagonal/>
    </border>
    <border>
      <left style="thin">
        <color indexed="8"/>
      </left>
      <right>
        <color indexed="8"/>
      </right>
      <top style="thin">
        <color indexed="12"/>
      </top>
      <bottom style="thin">
        <color indexed="12"/>
      </bottom>
      <diagonal/>
    </border>
    <border>
      <left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>
        <color indexed="8"/>
      </right>
      <top style="thin">
        <color indexed="8"/>
      </top>
      <bottom style="thin">
        <color indexed="12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1" fillId="3" borderId="1" applyNumberFormat="1" applyFont="1" applyFill="1" applyBorder="1" applyAlignment="1" applyProtection="0">
      <alignment vertical="center"/>
    </xf>
    <xf numFmtId="0" fontId="3" borderId="1" applyNumberFormat="1" applyFont="1" applyFill="0" applyBorder="1" applyAlignment="1" applyProtection="0">
      <alignment horizontal="center" vertical="center"/>
    </xf>
    <xf numFmtId="49" fontId="4" fillId="3" borderId="1" applyNumberFormat="1" applyFont="1" applyFill="1" applyBorder="1" applyAlignment="1" applyProtection="0">
      <alignment horizontal="right" vertical="center"/>
    </xf>
    <xf numFmtId="49" fontId="4" fillId="3" borderId="1" applyNumberFormat="1" applyFont="1" applyFill="1" applyBorder="1" applyAlignment="1" applyProtection="0">
      <alignment horizontal="right" vertical="center" wrapText="1"/>
    </xf>
    <xf numFmtId="0" fontId="1" fillId="3" borderId="1" applyNumberFormat="1" applyFont="1" applyFill="1" applyBorder="1" applyAlignment="1" applyProtection="0">
      <alignment horizontal="center" vertical="center"/>
    </xf>
    <xf numFmtId="49" fontId="5" fillId="3" borderId="2" applyNumberFormat="1" applyFont="1" applyFill="1" applyBorder="1" applyAlignment="1" applyProtection="0">
      <alignment horizontal="right" vertical="center"/>
    </xf>
    <xf numFmtId="0" fontId="1" fillId="3" borderId="2" applyNumberFormat="1" applyFont="1" applyFill="1" applyBorder="1" applyAlignment="1" applyProtection="0">
      <alignment vertical="center"/>
    </xf>
    <xf numFmtId="0" fontId="5" fillId="3" borderId="1" applyNumberFormat="1" applyFont="1" applyFill="1" applyBorder="1" applyAlignment="1" applyProtection="0">
      <alignment vertical="center"/>
    </xf>
    <xf numFmtId="0" fontId="1" fillId="3" borderId="1" applyNumberFormat="1" applyFont="1" applyFill="1" applyBorder="1" applyAlignment="1" applyProtection="0">
      <alignment horizontal="left" vertical="center"/>
    </xf>
    <xf numFmtId="0" fontId="1" fillId="3" borderId="1" applyNumberFormat="1" applyFont="1" applyFill="1" applyBorder="1" applyAlignment="1" applyProtection="0">
      <alignment horizontal="right" vertical="center"/>
    </xf>
    <xf numFmtId="0" fontId="1" fillId="3" borderId="1" applyNumberFormat="1" applyFont="1" applyFill="1" applyBorder="1" applyAlignment="1" applyProtection="0">
      <alignment horizontal="right" vertical="center" wrapText="1"/>
    </xf>
    <xf numFmtId="0" fontId="1" fillId="3" borderId="3" applyNumberFormat="1" applyFont="1" applyFill="1" applyBorder="1" applyAlignment="1" applyProtection="0">
      <alignment vertical="center"/>
    </xf>
    <xf numFmtId="0" fontId="5" fillId="3" borderId="3" applyNumberFormat="1" applyFont="1" applyFill="1" applyBorder="1" applyAlignment="1" applyProtection="0">
      <alignment vertical="center"/>
    </xf>
    <xf numFmtId="49" fontId="5" fillId="3" borderId="4" applyNumberFormat="1" applyFont="1" applyFill="1" applyBorder="1" applyAlignment="1" applyProtection="0">
      <alignment horizontal="left" vertical="center"/>
    </xf>
    <xf numFmtId="0" fontId="5" fillId="3" borderId="4" applyNumberFormat="1" applyFont="1" applyFill="1" applyBorder="1" applyAlignment="1" applyProtection="0">
      <alignment vertical="center"/>
    </xf>
    <xf numFmtId="0" fontId="1" fillId="3" borderId="5" applyNumberFormat="1" applyFont="1" applyFill="1" applyBorder="1" applyAlignment="1" applyProtection="0">
      <alignment vertical="center"/>
    </xf>
    <xf numFmtId="59" fontId="5" fillId="3" borderId="4" applyNumberFormat="1" applyFont="1" applyFill="1" applyBorder="1" applyAlignment="1" applyProtection="0">
      <alignment horizontal="left" vertical="center"/>
    </xf>
    <xf numFmtId="0" fontId="5" fillId="3" borderId="4" applyNumberFormat="1" applyFont="1" applyFill="1" applyBorder="1" applyAlignment="1" applyProtection="0">
      <alignment horizontal="left" vertical="center"/>
    </xf>
    <xf numFmtId="0" fontId="5" fillId="3" borderId="6" applyNumberFormat="1" applyFont="1" applyFill="1" applyBorder="1" applyAlignment="1" applyProtection="0">
      <alignment vertical="center"/>
    </xf>
    <xf numFmtId="0" fontId="5" fillId="3" borderId="7" applyNumberFormat="1" applyFont="1" applyFill="1" applyBorder="1" applyAlignment="1" applyProtection="0">
      <alignment vertical="center"/>
    </xf>
    <xf numFmtId="0" fontId="1" fillId="3" borderId="8" applyNumberFormat="1" applyFont="1" applyFill="1" applyBorder="1" applyAlignment="1" applyProtection="0">
      <alignment vertical="center"/>
    </xf>
    <xf numFmtId="49" fontId="7" fillId="2" borderId="4" applyNumberFormat="1" applyFont="1" applyFill="1" applyBorder="1" applyAlignment="1" applyProtection="0">
      <alignment vertical="center"/>
    </xf>
    <xf numFmtId="60" fontId="8" fillId="3" borderId="9" applyNumberFormat="1" applyFont="1" applyFill="1" applyBorder="1" applyAlignment="1" applyProtection="0">
      <alignment horizontal="center" vertical="center"/>
    </xf>
    <xf numFmtId="0" fontId="1" fillId="3" borderId="10" applyNumberFormat="1" applyFont="1" applyFill="1" applyBorder="1" applyAlignment="1" applyProtection="0">
      <alignment vertical="center"/>
    </xf>
    <xf numFmtId="0" fontId="5" fillId="3" borderId="11" applyNumberFormat="1" applyFont="1" applyFill="1" applyBorder="1" applyAlignment="1" applyProtection="0">
      <alignment horizontal="center" vertical="center"/>
    </xf>
    <xf numFmtId="0" fontId="8" fillId="3" borderId="1" applyNumberFormat="1" applyFont="1" applyFill="1" applyBorder="1" applyAlignment="1" applyProtection="0">
      <alignment vertical="center"/>
    </xf>
    <xf numFmtId="60" fontId="8" fillId="3" borderId="1" applyNumberFormat="1" applyFont="1" applyFill="1" applyBorder="1" applyAlignment="1" applyProtection="0">
      <alignment vertical="center"/>
    </xf>
    <xf numFmtId="0" fontId="1" fillId="3" borderId="7" applyNumberFormat="1" applyFont="1" applyFill="1" applyBorder="1" applyAlignment="1" applyProtection="0">
      <alignment vertical="center"/>
    </xf>
    <xf numFmtId="0" fontId="1" fillId="3" borderId="12" applyNumberFormat="1" applyFont="1" applyFill="1" applyBorder="1" applyAlignment="1" applyProtection="0">
      <alignment vertical="center"/>
    </xf>
    <xf numFmtId="0" fontId="1" fillId="3" borderId="8" applyNumberFormat="1" applyFont="1" applyFill="1" applyBorder="1" applyAlignment="1" applyProtection="0">
      <alignment horizontal="center" vertical="center"/>
    </xf>
    <xf numFmtId="49" fontId="1" fillId="3" borderId="13" applyNumberFormat="1" applyFont="1" applyFill="1" applyBorder="1" applyAlignment="1" applyProtection="0">
      <alignment horizontal="center" vertical="center"/>
    </xf>
    <xf numFmtId="49" fontId="1" fillId="3" borderId="14" applyNumberFormat="1" applyFont="1" applyFill="1" applyBorder="1" applyAlignment="1" applyProtection="0">
      <alignment horizontal="center" vertical="center"/>
    </xf>
    <xf numFmtId="49" fontId="5" fillId="3" borderId="14" applyNumberFormat="1" applyFont="1" applyFill="1" applyBorder="1" applyAlignment="1" applyProtection="0">
      <alignment horizontal="center" vertical="center"/>
    </xf>
    <xf numFmtId="49" fontId="5" fillId="3" borderId="15" applyNumberFormat="1" applyFont="1" applyFill="1" applyBorder="1" applyAlignment="1" applyProtection="0">
      <alignment horizontal="center" vertical="center"/>
    </xf>
    <xf numFmtId="0" fontId="1" fillId="3" borderId="11" applyNumberFormat="1" applyFont="1" applyFill="1" applyBorder="1" applyAlignment="1" applyProtection="0">
      <alignment vertical="center"/>
    </xf>
    <xf numFmtId="0" fontId="1" fillId="3" borderId="16" applyNumberFormat="1" applyFont="1" applyFill="1" applyBorder="1" applyAlignment="1" applyProtection="0">
      <alignment vertical="center"/>
    </xf>
    <xf numFmtId="0" fontId="1" fillId="3" borderId="4" applyNumberFormat="1" applyFont="1" applyFill="1" applyBorder="1" applyAlignment="1" applyProtection="0">
      <alignment horizontal="left" vertical="center"/>
    </xf>
    <xf numFmtId="61" fontId="1" fillId="3" borderId="4" applyNumberFormat="1" applyFont="1" applyFill="1" applyBorder="1" applyAlignment="1" applyProtection="0">
      <alignment horizontal="right" vertical="center"/>
    </xf>
    <xf numFmtId="49" fontId="9" fillId="3" borderId="4" applyNumberFormat="1" applyFont="1" applyFill="1" applyBorder="1" applyAlignment="1" applyProtection="0">
      <alignment horizontal="center" vertical="center"/>
    </xf>
    <xf numFmtId="61" fontId="9" fillId="3" borderId="4" applyNumberFormat="1" applyFont="1" applyFill="1" applyBorder="1" applyAlignment="1" applyProtection="0">
      <alignment horizontal="right" vertical="center"/>
    </xf>
    <xf numFmtId="60" fontId="9" fillId="3" borderId="4" applyNumberFormat="1" applyFont="1" applyFill="1" applyBorder="1" applyAlignment="1" applyProtection="0">
      <alignment vertical="center"/>
    </xf>
    <xf numFmtId="62" fontId="9" fillId="3" borderId="4" applyNumberFormat="1" applyFont="1" applyFill="1" applyBorder="1" applyAlignment="1" applyProtection="0">
      <alignment vertical="center"/>
    </xf>
    <xf numFmtId="0" fontId="9" fillId="3" borderId="17" applyNumberFormat="1" applyFont="1" applyFill="1" applyBorder="1" applyAlignment="1" applyProtection="0">
      <alignment vertical="center"/>
    </xf>
    <xf numFmtId="63" fontId="9" fillId="3" borderId="4" applyNumberFormat="1" applyFont="1" applyFill="1" applyBorder="1" applyAlignment="1" applyProtection="0">
      <alignment vertical="center"/>
    </xf>
    <xf numFmtId="0" fontId="1" fillId="3" borderId="4" applyNumberFormat="1" applyFont="1" applyFill="1" applyBorder="1" applyAlignment="1" applyProtection="0">
      <alignment vertical="center"/>
    </xf>
    <xf numFmtId="49" fontId="5" fillId="3" borderId="18" applyNumberFormat="1" applyFont="1" applyFill="1" applyBorder="1" applyAlignment="1" applyProtection="0">
      <alignment horizontal="center" vertical="center"/>
    </xf>
    <xf numFmtId="0" fontId="1" fillId="3" borderId="6" applyNumberFormat="1" applyFont="1" applyFill="1" applyBorder="1" applyAlignment="1" applyProtection="0">
      <alignment vertical="center"/>
    </xf>
    <xf numFmtId="0" fontId="1" fillId="3" borderId="19" applyNumberFormat="1" applyFont="1" applyFill="1" applyBorder="1" applyAlignment="1" applyProtection="0">
      <alignment vertical="center"/>
    </xf>
    <xf numFmtId="60" fontId="5" fillId="3" borderId="4" applyNumberFormat="1" applyFont="1" applyFill="1" applyBorder="1" applyAlignment="1" applyProtection="0">
      <alignment vertical="center"/>
    </xf>
    <xf numFmtId="0" fontId="5" fillId="3" borderId="17" applyNumberFormat="1" applyFont="1" applyFill="1" applyBorder="1" applyAlignment="1" applyProtection="0">
      <alignment vertical="center"/>
    </xf>
    <xf numFmtId="49" fontId="5" fillId="3" borderId="20" applyNumberFormat="1" applyFont="1" applyFill="1" applyBorder="1" applyAlignment="1" applyProtection="0">
      <alignment horizontal="center" vertical="center"/>
    </xf>
    <xf numFmtId="0" fontId="1" fillId="3" borderId="21" applyNumberFormat="1" applyFont="1" applyFill="1" applyBorder="1" applyAlignment="1" applyProtection="0">
      <alignment vertical="center"/>
    </xf>
    <xf numFmtId="60" fontId="5" fillId="3" borderId="22" applyNumberFormat="1" applyFont="1" applyFill="1" applyBorder="1" applyAlignment="1" applyProtection="0">
      <alignment vertical="center"/>
    </xf>
    <xf numFmtId="0" fontId="5" fillId="3" borderId="23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6dc037"/>
      <rgbColor rgb="ffa7a7a7"/>
      <rgbColor rgb="ff515151"/>
      <rgbColor rgb="fffe25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170014</xdr:colOff>
      <xdr:row>2</xdr:row>
      <xdr:rowOff>78409</xdr:rowOff>
    </xdr:from>
    <xdr:to>
      <xdr:col>7</xdr:col>
      <xdr:colOff>563093</xdr:colOff>
      <xdr:row>6</xdr:row>
      <xdr:rowOff>12700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6142785" y="688009"/>
          <a:ext cx="978866" cy="9788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24"/>
  <sheetViews>
    <sheetView workbookViewId="0" showGridLines="0" defaultGridColor="1"/>
  </sheetViews>
  <sheetFormatPr defaultColWidth="11.6667" defaultRowHeight="13" customHeight="1" outlineLevelRow="0" outlineLevelCol="0"/>
  <cols>
    <col min="1" max="1" width="11.6719" style="1" customWidth="1"/>
    <col min="2" max="2" width="31.8516" style="1" customWidth="1"/>
    <col min="3" max="3" width="6.5" style="1" customWidth="1"/>
    <col min="4" max="4" width="6.57031" style="1" customWidth="1"/>
    <col min="5" max="5" width="12.6719" style="1" customWidth="1"/>
    <col min="6" max="6" width="9.16406" style="1" customWidth="1"/>
    <col min="7" max="7" width="7.6875" style="1" customWidth="1"/>
    <col min="8" max="8" width="12.1719" style="1" customWidth="1"/>
    <col min="9" max="9" width="18.6719" style="1" customWidth="1"/>
    <col min="10" max="10" width="9.67188" style="1" customWidth="1"/>
    <col min="11" max="256" width="11.6719" style="1" customWidth="1"/>
  </cols>
  <sheetData>
    <row r="1" ht="33" customHeight="1">
      <c r="A1" t="s" s="2">
        <v>0</v>
      </c>
      <c r="B1" s="3"/>
      <c r="C1" s="4"/>
      <c r="D1" s="4"/>
      <c r="E1" s="4"/>
      <c r="F1" s="4"/>
      <c r="G1" s="4"/>
      <c r="H1" s="4"/>
      <c r="I1" t="s" s="6">
        <v>1</v>
      </c>
      <c r="J1" s="3"/>
    </row>
    <row r="2" ht="15" customHeight="1">
      <c r="A2" s="3"/>
      <c r="B2" s="3"/>
      <c r="C2" s="3"/>
      <c r="D2" s="7"/>
      <c r="E2" s="3"/>
      <c r="F2" s="3"/>
      <c r="G2" s="3"/>
      <c r="H2" s="3"/>
      <c r="I2" s="3"/>
      <c r="J2" s="3"/>
    </row>
    <row r="3" ht="24.75" customHeight="1">
      <c r="A3" t="s" s="8">
        <v>2</v>
      </c>
      <c r="B3" s="9"/>
      <c r="C3" s="10"/>
      <c r="D3" s="7"/>
      <c r="E3" s="11"/>
      <c r="F3" t="s" s="13">
        <v>3</v>
      </c>
      <c r="G3" s="3"/>
      <c r="H3" s="3"/>
      <c r="I3" s="3"/>
      <c r="J3" s="3"/>
    </row>
    <row r="4" ht="17" customHeight="1">
      <c r="A4" s="14"/>
      <c r="B4" s="15"/>
      <c r="C4" s="10"/>
      <c r="D4" s="7"/>
      <c r="E4" s="3"/>
      <c r="F4" s="3"/>
      <c r="G4" s="3"/>
      <c r="H4" s="3"/>
      <c r="I4" s="3"/>
      <c r="J4" s="3"/>
    </row>
    <row r="5" ht="20.25" customHeight="1">
      <c r="A5" t="s" s="16">
        <v>4</v>
      </c>
      <c r="B5" s="17"/>
      <c r="C5" s="18"/>
      <c r="D5" s="7"/>
      <c r="E5" s="3"/>
      <c r="F5" s="3"/>
      <c r="G5" s="3"/>
      <c r="H5" s="3"/>
      <c r="I5" s="3"/>
      <c r="J5" s="11"/>
    </row>
    <row r="6" ht="20.25" customHeight="1">
      <c r="A6" t="s" s="16">
        <v>5</v>
      </c>
      <c r="B6" s="19"/>
      <c r="C6" s="18"/>
      <c r="D6" s="7"/>
      <c r="E6" s="3"/>
      <c r="F6" s="3"/>
      <c r="G6" s="3"/>
      <c r="H6" s="3"/>
      <c r="I6" s="3"/>
      <c r="J6" s="3"/>
    </row>
    <row r="7" ht="20.25" customHeight="1">
      <c r="A7" s="20"/>
      <c r="B7" s="17"/>
      <c r="C7" s="18"/>
      <c r="D7" s="7"/>
      <c r="E7" s="3"/>
      <c r="F7" s="3"/>
      <c r="G7" s="3"/>
      <c r="H7" s="3"/>
      <c r="I7" s="3"/>
      <c r="J7" s="3"/>
    </row>
    <row r="8" ht="9" customHeight="1">
      <c r="A8" s="21"/>
      <c r="B8" s="22"/>
      <c r="C8" s="23"/>
      <c r="D8" s="7"/>
      <c r="E8" s="3"/>
      <c r="F8" s="3"/>
      <c r="G8" s="3"/>
      <c r="H8" s="3"/>
      <c r="I8" s="3"/>
      <c r="J8" s="3"/>
    </row>
    <row r="9" ht="48.2" customHeight="1">
      <c r="A9" t="s" s="24">
        <v>6</v>
      </c>
      <c r="B9" s="25">
        <f>H24</f>
        <v>5798000</v>
      </c>
      <c r="C9" s="26"/>
      <c r="D9" s="27"/>
      <c r="E9" s="28"/>
      <c r="F9" s="29"/>
      <c r="G9" s="29"/>
      <c r="H9" s="29"/>
      <c r="I9" s="28"/>
      <c r="J9" s="28"/>
    </row>
    <row r="10" ht="16" customHeight="1">
      <c r="A10" s="30"/>
      <c r="B10" s="31"/>
      <c r="C10" s="31"/>
      <c r="D10" s="32"/>
      <c r="E10" s="23"/>
      <c r="F10" s="23"/>
      <c r="G10" s="23"/>
      <c r="H10" s="23"/>
      <c r="I10" s="23"/>
      <c r="J10" s="3"/>
    </row>
    <row r="11" ht="15" customHeight="1">
      <c r="A11" t="s" s="33">
        <v>7</v>
      </c>
      <c r="B11" t="s" s="34">
        <v>8</v>
      </c>
      <c r="C11" t="s" s="34">
        <v>9</v>
      </c>
      <c r="D11" t="s" s="35">
        <v>10</v>
      </c>
      <c r="E11" t="s" s="35">
        <v>11</v>
      </c>
      <c r="F11" t="s" s="35">
        <v>12</v>
      </c>
      <c r="G11" t="s" s="35">
        <v>13</v>
      </c>
      <c r="H11" t="s" s="35">
        <v>14</v>
      </c>
      <c r="I11" t="s" s="36">
        <v>15</v>
      </c>
      <c r="J11" s="37"/>
    </row>
    <row r="12" ht="16.2" customHeight="1">
      <c r="A12" s="38"/>
      <c r="B12" s="39"/>
      <c r="C12" s="40">
        <v>1</v>
      </c>
      <c r="D12" t="s" s="41">
        <v>16</v>
      </c>
      <c r="E12" s="42">
        <v>35000</v>
      </c>
      <c r="F12" s="43">
        <v>70000</v>
      </c>
      <c r="G12" s="44">
        <f>E12/F12</f>
        <v>0.5</v>
      </c>
      <c r="H12" s="43">
        <v>35000</v>
      </c>
      <c r="I12" s="45"/>
      <c r="J12" s="37"/>
    </row>
    <row r="13" ht="16.2" customHeight="1">
      <c r="A13" s="38"/>
      <c r="B13" s="39"/>
      <c r="C13" s="40">
        <v>7</v>
      </c>
      <c r="D13" t="s" s="41">
        <v>16</v>
      </c>
      <c r="E13" s="42">
        <v>89000</v>
      </c>
      <c r="F13" s="43">
        <v>130000</v>
      </c>
      <c r="G13" s="46">
        <f>E13/F13</f>
        <v>0.6846153846153846</v>
      </c>
      <c r="H13" s="43">
        <f>C13*E13</f>
        <v>623000</v>
      </c>
      <c r="I13" s="45"/>
      <c r="J13" s="37"/>
    </row>
    <row r="14" ht="16.2" customHeight="1">
      <c r="A14" s="38"/>
      <c r="B14" s="39"/>
      <c r="C14" s="40">
        <v>7</v>
      </c>
      <c r="D14" t="s" s="41">
        <v>16</v>
      </c>
      <c r="E14" s="42">
        <v>20000</v>
      </c>
      <c r="F14" s="43">
        <v>130000</v>
      </c>
      <c r="G14" s="46">
        <f>E14/F14</f>
        <v>0.1538461538461539</v>
      </c>
      <c r="H14" s="43">
        <f>C14*E14</f>
        <v>140000</v>
      </c>
      <c r="I14" s="45"/>
      <c r="J14" s="37"/>
    </row>
    <row r="15" ht="16.2" customHeight="1">
      <c r="A15" s="38"/>
      <c r="B15" s="47"/>
      <c r="C15" s="40">
        <v>10</v>
      </c>
      <c r="D15" t="s" s="41">
        <v>16</v>
      </c>
      <c r="E15" s="42">
        <v>25000</v>
      </c>
      <c r="F15" s="43">
        <v>60000</v>
      </c>
      <c r="G15" s="46">
        <f>E15/F15</f>
        <v>0.4166666666666667</v>
      </c>
      <c r="H15" s="43">
        <f>C15*E15</f>
        <v>250000</v>
      </c>
      <c r="I15" s="45"/>
      <c r="J15" s="37"/>
    </row>
    <row r="16" ht="16.2" customHeight="1">
      <c r="A16" s="38"/>
      <c r="B16" s="47"/>
      <c r="C16" s="40">
        <v>10</v>
      </c>
      <c r="D16" t="s" s="41">
        <v>16</v>
      </c>
      <c r="E16" s="42">
        <v>89000</v>
      </c>
      <c r="F16" s="43">
        <v>130000</v>
      </c>
      <c r="G16" s="46">
        <f>E16/F16</f>
        <v>0.6846153846153846</v>
      </c>
      <c r="H16" s="43">
        <f>C16*E16</f>
        <v>890000</v>
      </c>
      <c r="I16" s="45"/>
      <c r="J16" s="37"/>
    </row>
    <row r="17" ht="16.2" customHeight="1">
      <c r="A17" s="38"/>
      <c r="B17" s="47"/>
      <c r="C17" s="40">
        <v>10</v>
      </c>
      <c r="D17" t="s" s="41">
        <v>16</v>
      </c>
      <c r="E17" s="42">
        <v>89000</v>
      </c>
      <c r="F17" s="43">
        <v>130000</v>
      </c>
      <c r="G17" s="46">
        <f>E17/F17</f>
        <v>0.6846153846153846</v>
      </c>
      <c r="H17" s="43">
        <f>C17*E17</f>
        <v>890000</v>
      </c>
      <c r="I17" s="45"/>
      <c r="J17" s="37"/>
    </row>
    <row r="18" ht="16.2" customHeight="1">
      <c r="A18" s="38"/>
      <c r="B18" s="39"/>
      <c r="C18" s="40">
        <v>10</v>
      </c>
      <c r="D18" t="s" s="41">
        <v>16</v>
      </c>
      <c r="E18" s="42">
        <v>30000</v>
      </c>
      <c r="F18" s="43">
        <v>60000</v>
      </c>
      <c r="G18" s="46">
        <f>E18/F18</f>
        <v>0.5</v>
      </c>
      <c r="H18" s="43">
        <f>C18*E18</f>
        <v>300000</v>
      </c>
      <c r="I18" s="45"/>
      <c r="J18" s="37"/>
    </row>
    <row r="19" ht="16.2" customHeight="1">
      <c r="A19" s="38"/>
      <c r="B19" s="39"/>
      <c r="C19" s="40">
        <v>10</v>
      </c>
      <c r="D19" t="s" s="41">
        <v>16</v>
      </c>
      <c r="E19" s="42">
        <v>89000</v>
      </c>
      <c r="F19" s="43">
        <v>130000</v>
      </c>
      <c r="G19" s="46">
        <f>E19/F19</f>
        <v>0.6846153846153846</v>
      </c>
      <c r="H19" s="43">
        <f>C19*E19</f>
        <v>890000</v>
      </c>
      <c r="I19" s="45"/>
      <c r="J19" s="37"/>
    </row>
    <row r="20" ht="16.2" customHeight="1">
      <c r="A20" s="38"/>
      <c r="B20" s="39"/>
      <c r="C20" s="40">
        <v>10</v>
      </c>
      <c r="D20" t="s" s="41">
        <v>16</v>
      </c>
      <c r="E20" s="42">
        <v>89000</v>
      </c>
      <c r="F20" s="43">
        <v>130000</v>
      </c>
      <c r="G20" s="46">
        <f>E20/F20</f>
        <v>0.6846153846153846</v>
      </c>
      <c r="H20" s="43">
        <f>C20*E20</f>
        <v>890000</v>
      </c>
      <c r="I20" s="45"/>
      <c r="J20" s="37"/>
    </row>
    <row r="21" ht="16.2" customHeight="1">
      <c r="A21" s="38"/>
      <c r="B21" s="39"/>
      <c r="C21" s="40">
        <v>10</v>
      </c>
      <c r="D21" t="s" s="41">
        <v>16</v>
      </c>
      <c r="E21" s="42">
        <v>89000</v>
      </c>
      <c r="F21" s="43">
        <v>130000</v>
      </c>
      <c r="G21" s="46">
        <f>E21/F21</f>
        <v>0.6846153846153846</v>
      </c>
      <c r="H21" s="43">
        <f>C21*E21</f>
        <v>890000</v>
      </c>
      <c r="I21" s="45"/>
      <c r="J21" s="37"/>
    </row>
    <row r="22" ht="19.5" customHeight="1">
      <c r="A22" t="s" s="48">
        <v>17</v>
      </c>
      <c r="B22" s="49"/>
      <c r="C22" s="49"/>
      <c r="D22" s="49"/>
      <c r="E22" s="50"/>
      <c r="F22" s="51"/>
      <c r="G22" s="51"/>
      <c r="H22" s="51">
        <f>SUM(H12:H21)</f>
        <v>5798000</v>
      </c>
      <c r="I22" s="52"/>
      <c r="J22" s="37"/>
    </row>
    <row r="23" ht="19.5" customHeight="1">
      <c r="A23" t="s" s="48">
        <v>18</v>
      </c>
      <c r="B23" s="49"/>
      <c r="C23" s="49"/>
      <c r="D23" s="49"/>
      <c r="E23" s="50"/>
      <c r="F23" s="51"/>
      <c r="G23" s="51"/>
      <c r="H23" s="51"/>
      <c r="I23" s="52"/>
      <c r="J23" s="37"/>
    </row>
    <row r="24" ht="19.5" customHeight="1">
      <c r="A24" t="s" s="53">
        <v>19</v>
      </c>
      <c r="B24" s="30"/>
      <c r="C24" s="30"/>
      <c r="D24" s="30"/>
      <c r="E24" s="54"/>
      <c r="F24" s="55"/>
      <c r="G24" s="55"/>
      <c r="H24" s="55">
        <f>H22+H23</f>
        <v>5798000</v>
      </c>
      <c r="I24" s="56"/>
      <c r="J24" s="37"/>
    </row>
  </sheetData>
  <mergeCells count="7">
    <mergeCell ref="A22:E22"/>
    <mergeCell ref="A24:E24"/>
    <mergeCell ref="B9:C9"/>
    <mergeCell ref="A23:E23"/>
    <mergeCell ref="A1:B1"/>
    <mergeCell ref="F3:I8"/>
    <mergeCell ref="A3:B3"/>
  </mergeCells>
  <conditionalFormatting sqref="F9:H9 F11:H24">
    <cfRule type="cellIs" dxfId="0" priority="1" operator="lessThan" stopIfTrue="1">
      <formula>0</formula>
    </cfRule>
  </conditionalFormatting>
  <pageMargins left="0.833333" right="0.29" top="0.98" bottom="0.25" header="0.51" footer="0.51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