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5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<sst xmlns="http://schemas.openxmlformats.org/spreadsheetml/2006/main" count="6">
  <si>
    <t>タイムスケジュール 30分単位</t>
  </si>
  <si>
    <t>←分数を変える場合はA7の数式の30を変更してください。</t>
  </si>
  <si>
    <t>開始日</t>
  </si>
  <si>
    <t>開始時刻</t>
  </si>
  <si>
    <t>時刻</t>
  </si>
  <si>
    <t>←E3を入力すると表示されます。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</si>
</sst>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  <numFmt numFmtId="179" formatCode="m/d;@"/>
  </numFmts>
  <fonts count="25">
    <font>
      <sz val="11"/>
      <color theme="1"/>
      <name val="ＭＳ Ｐゴシック"/>
      <charset val="134"/>
      <scheme val="minor"/>
    </font>
    <font>
      <sz val="10"/>
      <color theme="1"/>
      <name val="ＭＳ Ｐゴシック"/>
      <charset val="128"/>
    </font>
    <font>
      <b/>
      <sz val="18"/>
      <name val="ＭＳ Ｐゴシック"/>
      <charset val="128"/>
    </font>
    <font>
      <sz val="18"/>
      <color theme="1"/>
      <name val="ＭＳ Ｐゴシック"/>
      <charset val="128"/>
    </font>
    <font>
      <sz val="10"/>
      <name val="ＭＳ Ｐゴシック"/>
      <charset val="128"/>
    </font>
    <font>
      <sz val="11"/>
      <color theme="1"/>
      <name val="ＭＳ Ｐゴシック"/>
      <charset val="128"/>
    </font>
    <font>
      <sz val="11"/>
      <color theme="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2" tint="-0.0999481185338908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0.0999481185338908"/>
      </top>
      <bottom style="double">
        <color auto="1"/>
      </bottom>
      <diagonal/>
    </border>
    <border>
      <left style="medium">
        <color auto="1"/>
      </left>
      <right/>
      <top/>
      <bottom style="hair">
        <color theme="9" tint="-0.249946592608417"/>
      </bottom>
      <diagonal/>
    </border>
    <border>
      <left style="thin">
        <color auto="1"/>
      </left>
      <right style="thin">
        <color auto="1"/>
      </right>
      <top/>
      <bottom style="hair">
        <color theme="9" tint="-0.249946592608417"/>
      </bottom>
      <diagonal/>
    </border>
    <border>
      <left style="medium">
        <color auto="1"/>
      </left>
      <right/>
      <top style="hair">
        <color theme="9" tint="-0.249946592608417"/>
      </top>
      <bottom style="hair">
        <color theme="9" tint="-0.249946592608417"/>
      </bottom>
      <diagonal/>
    </border>
    <border>
      <left style="thin">
        <color auto="1"/>
      </left>
      <right style="thin">
        <color auto="1"/>
      </right>
      <top style="hair">
        <color theme="9" tint="-0.249946592608417"/>
      </top>
      <bottom style="hair">
        <color theme="9" tint="-0.249946592608417"/>
      </bottom>
      <diagonal/>
    </border>
    <border>
      <left style="medium">
        <color auto="1"/>
      </left>
      <right/>
      <top style="hair">
        <color theme="9" tint="-0.249946592608417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theme="9" tint="-0.249946592608417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13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6" borderId="1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9" fontId="4" fillId="2" borderId="6" xfId="0" applyNumberFormat="1" applyFont="1" applyFill="1" applyBorder="1" applyAlignment="1">
      <alignment horizontal="center" vertical="center"/>
    </xf>
    <xf numFmtId="20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20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20" fontId="1" fillId="3" borderId="9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20" fontId="1" fillId="4" borderId="9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20" fontId="1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J11" sqref="J11"/>
    </sheetView>
  </sheetViews>
  <sheetFormatPr defaultColWidth="11.25" defaultRowHeight="12"/>
  <cols>
    <col min="1" max="1" width="11.875" style="1" customWidth="1"/>
    <col min="2" max="16384" width="11.25" style="1"/>
  </cols>
  <sheetData>
    <row r="1" s="1" customFormat="1" ht="2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5" t="s">
        <v>1</v>
      </c>
    </row>
    <row r="2" s="1" customFormat="1" ht="13.5" customHeight="1" spans="1:8">
      <c r="A2" s="3"/>
      <c r="B2" s="4"/>
      <c r="C2" s="4"/>
      <c r="D2" s="3"/>
      <c r="E2" s="4"/>
      <c r="F2" s="4"/>
      <c r="G2" s="4"/>
      <c r="H2" s="4"/>
    </row>
    <row r="3" s="1" customFormat="1" ht="18.75" customHeight="1" spans="1:6">
      <c r="A3" s="5" t="s">
        <v>2</v>
      </c>
      <c r="B3" s="6"/>
      <c r="C3" s="7"/>
      <c r="D3" s="5" t="s">
        <v>3</v>
      </c>
      <c r="E3" s="8"/>
      <c r="F3" s="9"/>
    </row>
    <row r="4" s="1" customFormat="1" ht="16.5" customHeight="1" spans="3:3">
      <c r="C4" s="10"/>
    </row>
    <row r="5" s="1" customFormat="1" ht="18.75" customHeight="1" spans="1:9">
      <c r="A5" s="11" t="s">
        <v>4</v>
      </c>
      <c r="B5" s="12">
        <f>B3</f>
        <v>0</v>
      </c>
      <c r="C5" s="12">
        <f>DATE(YEAR(B3),MONTH(B3),DAY(B3)+1)</f>
        <v>1</v>
      </c>
      <c r="D5" s="12">
        <f>DATE(YEAR(B3),MONTH(B3),DAY(B3)+2)</f>
        <v>2</v>
      </c>
      <c r="E5" s="12">
        <f>DATE(YEAR(B3),MONTH(B3),DAY(B3)+3)</f>
        <v>3</v>
      </c>
      <c r="F5" s="12">
        <f>DATE(YEAR(B3),MONTH(B3),DAY(B3)+4)</f>
        <v>4</v>
      </c>
      <c r="G5" s="12">
        <f>DATE(YEAR(B3),MONTH(B3),DAY(B3)+5)</f>
        <v>5</v>
      </c>
      <c r="H5" s="12">
        <f>DATE(YEAR(B3),MONTH(B3),DAY(B3)+6)</f>
        <v>6</v>
      </c>
      <c r="I5" s="25" t="s">
        <v>5</v>
      </c>
    </row>
    <row r="6" s="1" customFormat="1" ht="18.75" customHeight="1" spans="1:8">
      <c r="A6" s="13"/>
      <c r="B6" s="14" t="str">
        <f t="shared" ref="B6:H6" si="0">TEXT(B5,"aaa")</f>
        <v>土</v>
      </c>
      <c r="C6" s="14" t="str">
        <f t="shared" si="0"/>
        <v>日</v>
      </c>
      <c r="D6" s="14" t="str">
        <f t="shared" si="0"/>
        <v>月</v>
      </c>
      <c r="E6" s="14" t="str">
        <f t="shared" si="0"/>
        <v>火</v>
      </c>
      <c r="F6" s="14" t="str">
        <f t="shared" si="0"/>
        <v>水</v>
      </c>
      <c r="G6" s="14" t="str">
        <f t="shared" si="0"/>
        <v>木</v>
      </c>
      <c r="H6" s="14" t="str">
        <f t="shared" si="0"/>
        <v>金</v>
      </c>
    </row>
    <row r="7" s="1" customFormat="1" ht="21.75" customHeight="1" spans="1:8">
      <c r="A7" s="15">
        <f>E3</f>
        <v>0</v>
      </c>
      <c r="B7" s="16"/>
      <c r="C7" s="16"/>
      <c r="D7" s="16"/>
      <c r="E7" s="16"/>
      <c r="F7" s="16"/>
      <c r="G7" s="16"/>
      <c r="H7" s="16"/>
    </row>
    <row r="8" s="1" customFormat="1" ht="21.75" customHeight="1" spans="1:8">
      <c r="A8" s="17">
        <f>E3+TIME(0,30,0)</f>
        <v>0.0208333333333333</v>
      </c>
      <c r="B8" s="18"/>
      <c r="C8" s="18"/>
      <c r="D8" s="18"/>
      <c r="E8" s="18"/>
      <c r="F8" s="18"/>
      <c r="G8" s="18"/>
      <c r="H8" s="18"/>
    </row>
    <row r="9" s="1" customFormat="1" ht="21.75" customHeight="1" spans="1:8">
      <c r="A9" s="19">
        <f>E3+TIME(0,60,0)</f>
        <v>0.0416666666666667</v>
      </c>
      <c r="B9" s="20"/>
      <c r="C9" s="20"/>
      <c r="D9" s="20"/>
      <c r="E9" s="20"/>
      <c r="F9" s="20"/>
      <c r="G9" s="20"/>
      <c r="H9" s="20"/>
    </row>
    <row r="10" s="1" customFormat="1" ht="21.75" customHeight="1" spans="1:8">
      <c r="A10" s="17">
        <f>E3+TIME(0,90,0)</f>
        <v>0.0625</v>
      </c>
      <c r="B10" s="18"/>
      <c r="C10" s="18"/>
      <c r="D10" s="18"/>
      <c r="E10" s="18"/>
      <c r="F10" s="18"/>
      <c r="G10" s="18"/>
      <c r="H10" s="18"/>
    </row>
    <row r="11" s="1" customFormat="1" ht="21.75" customHeight="1" spans="1:8">
      <c r="A11" s="19">
        <f>E3+TIME(0,120,0)</f>
        <v>0.0833333333333333</v>
      </c>
      <c r="B11" s="20"/>
      <c r="C11" s="20"/>
      <c r="D11" s="20"/>
      <c r="E11" s="20"/>
      <c r="F11" s="20"/>
      <c r="G11" s="20"/>
      <c r="H11" s="20"/>
    </row>
    <row r="12" s="1" customFormat="1" ht="21.75" customHeight="1" spans="1:8">
      <c r="A12" s="17">
        <f>E3+TIME(0,150,0)</f>
        <v>0.104166666666667</v>
      </c>
      <c r="B12" s="18"/>
      <c r="C12" s="18"/>
      <c r="D12" s="18"/>
      <c r="E12" s="18"/>
      <c r="F12" s="18"/>
      <c r="G12" s="18"/>
      <c r="H12" s="18"/>
    </row>
    <row r="13" s="1" customFormat="1" ht="21.75" customHeight="1" spans="1:8">
      <c r="A13" s="19">
        <f>E3+TIME(0,180,0)</f>
        <v>0.125</v>
      </c>
      <c r="B13" s="20"/>
      <c r="C13" s="20"/>
      <c r="D13" s="20"/>
      <c r="E13" s="20"/>
      <c r="F13" s="20"/>
      <c r="G13" s="20"/>
      <c r="H13" s="20"/>
    </row>
    <row r="14" s="1" customFormat="1" ht="21.75" customHeight="1" spans="1:8">
      <c r="A14" s="17">
        <f>E3+TIME(0,210,0)</f>
        <v>0.145833333333333</v>
      </c>
      <c r="B14" s="18"/>
      <c r="C14" s="18"/>
      <c r="D14" s="18"/>
      <c r="E14" s="18"/>
      <c r="F14" s="18"/>
      <c r="G14" s="18"/>
      <c r="H14" s="18"/>
    </row>
    <row r="15" s="1" customFormat="1" ht="21.75" customHeight="1" spans="1:8">
      <c r="A15" s="19">
        <f>E3+TIME(0,240,0)</f>
        <v>0.166666666666667</v>
      </c>
      <c r="B15" s="20"/>
      <c r="C15" s="20"/>
      <c r="D15" s="20"/>
      <c r="E15" s="20"/>
      <c r="F15" s="20"/>
      <c r="G15" s="20"/>
      <c r="H15" s="20"/>
    </row>
    <row r="16" s="1" customFormat="1" ht="21.75" customHeight="1" spans="1:8">
      <c r="A16" s="17">
        <f>E3+TIME(0,270,0)</f>
        <v>0.1875</v>
      </c>
      <c r="B16" s="18"/>
      <c r="C16" s="18"/>
      <c r="D16" s="18"/>
      <c r="E16" s="18"/>
      <c r="F16" s="18"/>
      <c r="G16" s="18"/>
      <c r="H16" s="18"/>
    </row>
    <row r="17" s="1" customFormat="1" ht="21.75" customHeight="1" spans="1:8">
      <c r="A17" s="19">
        <f>E3+TIME(0,300,0)</f>
        <v>0.208333333333333</v>
      </c>
      <c r="B17" s="20"/>
      <c r="C17" s="20"/>
      <c r="D17" s="20"/>
      <c r="E17" s="20"/>
      <c r="F17" s="20"/>
      <c r="G17" s="20"/>
      <c r="H17" s="20"/>
    </row>
    <row r="18" s="1" customFormat="1" ht="21.75" customHeight="1" spans="1:8">
      <c r="A18" s="17">
        <f>E3+TIME(0,330,0)</f>
        <v>0.229166666666667</v>
      </c>
      <c r="B18" s="18"/>
      <c r="C18" s="18"/>
      <c r="D18" s="18"/>
      <c r="E18" s="18"/>
      <c r="F18" s="18"/>
      <c r="G18" s="18"/>
      <c r="H18" s="18"/>
    </row>
    <row r="19" s="1" customFormat="1" ht="21.75" customHeight="1" spans="1:8">
      <c r="A19" s="19">
        <f>E3+TIME(0,360,0)</f>
        <v>0.25</v>
      </c>
      <c r="B19" s="20"/>
      <c r="C19" s="20"/>
      <c r="D19" s="20"/>
      <c r="E19" s="20"/>
      <c r="F19" s="20"/>
      <c r="G19" s="20"/>
      <c r="H19" s="20"/>
    </row>
    <row r="20" s="1" customFormat="1" ht="21.75" customHeight="1" spans="1:8">
      <c r="A20" s="17">
        <f>E3+TIME(0,390,0)</f>
        <v>0.270833333333333</v>
      </c>
      <c r="B20" s="18"/>
      <c r="C20" s="18"/>
      <c r="D20" s="18"/>
      <c r="E20" s="18"/>
      <c r="F20" s="18"/>
      <c r="G20" s="18"/>
      <c r="H20" s="18"/>
    </row>
    <row r="21" s="1" customFormat="1" ht="21.75" customHeight="1" spans="1:8">
      <c r="A21" s="19">
        <f>E3+TIME(0,420,0)</f>
        <v>0.291666666666667</v>
      </c>
      <c r="B21" s="20"/>
      <c r="C21" s="20"/>
      <c r="D21" s="20"/>
      <c r="E21" s="20"/>
      <c r="F21" s="20"/>
      <c r="G21" s="20"/>
      <c r="H21" s="20"/>
    </row>
    <row r="22" s="1" customFormat="1" ht="21.75" customHeight="1" spans="1:8">
      <c r="A22" s="17">
        <f>E3+TIME(0,450,0)</f>
        <v>0.3125</v>
      </c>
      <c r="B22" s="18"/>
      <c r="C22" s="18"/>
      <c r="D22" s="18"/>
      <c r="E22" s="18"/>
      <c r="F22" s="18"/>
      <c r="G22" s="18"/>
      <c r="H22" s="18"/>
    </row>
    <row r="23" s="1" customFormat="1" ht="21.75" customHeight="1" spans="1:8">
      <c r="A23" s="19">
        <f>E3+TIME(0,480,0)</f>
        <v>0.333333333333333</v>
      </c>
      <c r="B23" s="20"/>
      <c r="C23" s="20"/>
      <c r="D23" s="20"/>
      <c r="E23" s="20"/>
      <c r="F23" s="20"/>
      <c r="G23" s="20"/>
      <c r="H23" s="20"/>
    </row>
    <row r="24" s="1" customFormat="1" ht="21.75" customHeight="1" spans="1:8">
      <c r="A24" s="17">
        <f>E3+TIME(0,510,0)</f>
        <v>0.354166666666667</v>
      </c>
      <c r="B24" s="18"/>
      <c r="C24" s="18"/>
      <c r="D24" s="18"/>
      <c r="E24" s="18"/>
      <c r="F24" s="18"/>
      <c r="G24" s="18"/>
      <c r="H24" s="18"/>
    </row>
    <row r="25" s="1" customFormat="1" ht="21.75" customHeight="1" spans="1:8">
      <c r="A25" s="19">
        <f>E3+TIME(0,540,0)</f>
        <v>0.375</v>
      </c>
      <c r="B25" s="20"/>
      <c r="C25" s="20"/>
      <c r="D25" s="20"/>
      <c r="E25" s="20"/>
      <c r="F25" s="20"/>
      <c r="G25" s="20"/>
      <c r="H25" s="20"/>
    </row>
    <row r="26" s="1" customFormat="1" ht="21.75" customHeight="1" spans="1:8">
      <c r="A26" s="17">
        <f>E3+TIME(0,570,0)</f>
        <v>0.395833333333333</v>
      </c>
      <c r="B26" s="18"/>
      <c r="C26" s="18"/>
      <c r="D26" s="18"/>
      <c r="E26" s="18"/>
      <c r="F26" s="18"/>
      <c r="G26" s="18"/>
      <c r="H26" s="18"/>
    </row>
    <row r="27" s="1" customFormat="1" ht="21.75" customHeight="1" spans="1:8">
      <c r="A27" s="19">
        <f>E3+TIME(0,600,0)</f>
        <v>0.416666666666667</v>
      </c>
      <c r="B27" s="20"/>
      <c r="C27" s="20"/>
      <c r="D27" s="20"/>
      <c r="E27" s="20"/>
      <c r="F27" s="20"/>
      <c r="G27" s="20"/>
      <c r="H27" s="20"/>
    </row>
    <row r="28" s="1" customFormat="1" ht="21.75" customHeight="1" spans="1:8">
      <c r="A28" s="17">
        <f>E3+TIME(0,630,0)</f>
        <v>0.4375</v>
      </c>
      <c r="B28" s="18"/>
      <c r="C28" s="18"/>
      <c r="D28" s="18"/>
      <c r="E28" s="18"/>
      <c r="F28" s="18"/>
      <c r="G28" s="18"/>
      <c r="H28" s="18"/>
    </row>
    <row r="29" s="1" customFormat="1" ht="21.75" customHeight="1" spans="1:8">
      <c r="A29" s="19">
        <f>E3+TIME(0,660,0)</f>
        <v>0.458333333333333</v>
      </c>
      <c r="B29" s="20"/>
      <c r="C29" s="20"/>
      <c r="D29" s="20"/>
      <c r="E29" s="20"/>
      <c r="F29" s="20"/>
      <c r="G29" s="20"/>
      <c r="H29" s="20"/>
    </row>
    <row r="30" s="1" customFormat="1" ht="21.75" customHeight="1" spans="1:8">
      <c r="A30" s="17">
        <f>E3+TIME(0,690,0)</f>
        <v>0.479166666666667</v>
      </c>
      <c r="B30" s="18"/>
      <c r="C30" s="18"/>
      <c r="D30" s="18"/>
      <c r="E30" s="18"/>
      <c r="F30" s="18"/>
      <c r="G30" s="18"/>
      <c r="H30" s="18"/>
    </row>
    <row r="31" s="1" customFormat="1" ht="21.75" customHeight="1" spans="1:8">
      <c r="A31" s="19">
        <f>E3+TIME(0,720,0)</f>
        <v>0.5</v>
      </c>
      <c r="B31" s="20"/>
      <c r="C31" s="20"/>
      <c r="D31" s="20"/>
      <c r="E31" s="20"/>
      <c r="F31" s="20"/>
      <c r="G31" s="20"/>
      <c r="H31" s="20"/>
    </row>
    <row r="32" s="1" customFormat="1" ht="21.75" customHeight="1" spans="1:8">
      <c r="A32" s="21">
        <f>E3+TIME(0,750,0)</f>
        <v>0.520833333333333</v>
      </c>
      <c r="B32" s="22"/>
      <c r="C32" s="22"/>
      <c r="D32" s="22"/>
      <c r="E32" s="22"/>
      <c r="F32" s="22"/>
      <c r="G32" s="22"/>
      <c r="H32" s="22"/>
    </row>
    <row r="33" s="1" customFormat="1" ht="21.75" customHeight="1" spans="1:8">
      <c r="A33" s="19">
        <f>E3+TIME(0,780,0)</f>
        <v>0.541666666666667</v>
      </c>
      <c r="B33" s="20"/>
      <c r="C33" s="20"/>
      <c r="D33" s="20"/>
      <c r="E33" s="20"/>
      <c r="F33" s="20"/>
      <c r="G33" s="20"/>
      <c r="H33" s="20"/>
    </row>
    <row r="34" s="1" customFormat="1" ht="21.75" customHeight="1" spans="1:8">
      <c r="A34" s="17">
        <f>E3+TIME(0,810,0)</f>
        <v>0.5625</v>
      </c>
      <c r="B34" s="18"/>
      <c r="C34" s="18"/>
      <c r="D34" s="18"/>
      <c r="E34" s="18"/>
      <c r="F34" s="18"/>
      <c r="G34" s="18"/>
      <c r="H34" s="18"/>
    </row>
    <row r="35" s="1" customFormat="1" ht="21.75" customHeight="1" spans="1:8">
      <c r="A35" s="19">
        <f>E3+TIME(0,840,0)</f>
        <v>0.583333333333333</v>
      </c>
      <c r="B35" s="20"/>
      <c r="C35" s="20"/>
      <c r="D35" s="20"/>
      <c r="E35" s="20"/>
      <c r="F35" s="20"/>
      <c r="G35" s="20"/>
      <c r="H35" s="20"/>
    </row>
    <row r="36" s="1" customFormat="1" ht="21.75" customHeight="1" spans="1:8">
      <c r="A36" s="17">
        <f>E3+TIME(0,870,0)</f>
        <v>0.604166666666667</v>
      </c>
      <c r="B36" s="18"/>
      <c r="C36" s="18"/>
      <c r="D36" s="18"/>
      <c r="E36" s="18"/>
      <c r="F36" s="18"/>
      <c r="G36" s="18"/>
      <c r="H36" s="18"/>
    </row>
    <row r="37" s="1" customFormat="1" ht="21.75" customHeight="1" spans="1:8">
      <c r="A37" s="19">
        <f>E3+TIME(0,900,0)</f>
        <v>0.625</v>
      </c>
      <c r="B37" s="20"/>
      <c r="C37" s="20"/>
      <c r="D37" s="20"/>
      <c r="E37" s="20"/>
      <c r="F37" s="20"/>
      <c r="G37" s="20"/>
      <c r="H37" s="20"/>
    </row>
    <row r="38" s="1" customFormat="1" ht="21.75" customHeight="1" spans="1:8">
      <c r="A38" s="17">
        <f>E3+TIME(0,930,0)</f>
        <v>0.645833333333333</v>
      </c>
      <c r="B38" s="18"/>
      <c r="C38" s="18"/>
      <c r="D38" s="18"/>
      <c r="E38" s="18"/>
      <c r="F38" s="18"/>
      <c r="G38" s="18"/>
      <c r="H38" s="18"/>
    </row>
    <row r="39" s="1" customFormat="1" ht="21.75" customHeight="1" spans="1:8">
      <c r="A39" s="19">
        <f>E3+TIME(0,960,0)</f>
        <v>0.666666666666667</v>
      </c>
      <c r="B39" s="20"/>
      <c r="C39" s="20"/>
      <c r="D39" s="20"/>
      <c r="E39" s="20"/>
      <c r="F39" s="20"/>
      <c r="G39" s="20"/>
      <c r="H39" s="20"/>
    </row>
    <row r="40" s="1" customFormat="1" ht="21.75" customHeight="1" spans="1:8">
      <c r="A40" s="17">
        <f>E3+TIME(0,990,0)</f>
        <v>0.6875</v>
      </c>
      <c r="B40" s="18"/>
      <c r="C40" s="18"/>
      <c r="D40" s="18"/>
      <c r="E40" s="18"/>
      <c r="F40" s="18"/>
      <c r="G40" s="18"/>
      <c r="H40" s="18"/>
    </row>
    <row r="41" s="1" customFormat="1" ht="21.75" customHeight="1" spans="1:8">
      <c r="A41" s="23">
        <f>E3+TIME(0,1020,0)</f>
        <v>0.708333333333333</v>
      </c>
      <c r="B41" s="24"/>
      <c r="C41" s="24"/>
      <c r="D41" s="24"/>
      <c r="E41" s="24"/>
      <c r="F41" s="24"/>
      <c r="G41" s="24"/>
      <c r="H41" s="24"/>
    </row>
  </sheetData>
  <mergeCells count="4">
    <mergeCell ref="A1:H1"/>
    <mergeCell ref="B3:C3"/>
    <mergeCell ref="E3:F3"/>
    <mergeCell ref="A5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2020-08-28T10:35:33Z</dcterms:created>
  <dcterms:modified xsi:type="dcterms:W3CDTF">2020-08-28T10:36:38Z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